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V:\　　　00005財政\決算\財政状況資料集（財政･歳出比較分析表）\R3年度決算\20231004【1011〆】令和３年度財政状況資料集の作成について（２回目 再出力後）\03HP掲載用（分析作業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<sst xmlns="http://schemas.openxmlformats.org/spreadsheetml/2006/main" count="1129" uniqueCount="616">
  <si>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</si>
  <si>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</si>
  <si>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</si>
  <si>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</si>
  <si>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</si>
  <si>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</si>
  <si>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</si>
  <si>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</si>
  <si>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</si>
  <si>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</si>
  <si>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</si>
  <si>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</si>
  <si>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</si>
  <si>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</si>
  <si>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</si>
  <si>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</si>
  <si>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</si>
  <si>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</si>
  <si>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</si>
  <si>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</si>
  <si>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</si>
  <si>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</si>
  <si>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</si>
  <si>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</si>
  <si>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</si>
  <si>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</si>
  <si>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</si>
  <si>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</si>
  <si>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</si>
  <si>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</si>
  <si>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</si>
  <si>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</si>
  <si>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</si>
  <si>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</si>
  <si>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</si>
  <si>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</si>
  <si>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</si>
  <si>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</si>
  <si>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</si>
  <si>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</si>
  <si>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</si>
  <si>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</si>
  <si>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</si>
  <si>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</si>
  <si>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</si>
  <si>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</si>
  <si>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</si>
  <si>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</si>
  <si>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</si>
  <si>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</si>
  <si>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</si>
  <si>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</si>
  <si>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</si>
  <si>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</si>
  <si>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</si>
  <si>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</si>
  <si>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</si>
  <si>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</si>
  <si>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</si>
  <si>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</si>
  <si>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</si>
  <si>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</si>
  <si>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</si>
  <si>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</si>
  <si>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</si>
  <si>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</si>
  <si>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</si>
  <si>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</si>
  <si>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</si>
  <si>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</si>
  <si>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</si>
  <si>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</si>
  <si>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</si>
  <si>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</si>
  <si>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</si>
  <si>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</si>
  <si>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</si>
  <si>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</si>
  <si>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</si>
  <si>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</si>
  <si>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</si>
  <si>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</si>
  <si>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</si>
  <si>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</si>
  <si>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</si>
  <si>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</si>
  <si>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</si>
  <si>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</si>
  <si>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</si>
  <si>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</si>
  <si>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</si>
  <si>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</si>
  <si>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</si>
  <si>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</si>
  <si>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</si>
  <si>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</si>
  <si>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</si>
  <si>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</si>
  <si>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上士幌町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</si>
  <si>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</si>
  <si>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</si>
  <si>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</si>
  <si>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</si>
  <si>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</si>
  <si>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</si>
  <si>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</si>
  <si>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</si>
  <si>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</si>
  <si>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</si>
  <si>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</si>
  <si>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</si>
  <si>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</si>
  <si>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</si>
  <si>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</si>
  <si>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</si>
  <si>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</si>
  <si>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</si>
  <si>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</si>
  <si>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</si>
  <si>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</si>
  <si>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</si>
  <si>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</si>
  <si>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</si>
  <si>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</si>
  <si>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</si>
  <si>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</si>
  <si>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</si>
  <si>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</si>
  <si>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</si>
  <si>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</si>
  <si>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</si>
  <si>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</si>
  <si>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</si>
  <si>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</si>
  <si>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</si>
  <si>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</si>
  <si>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</si>
  <si>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</si>
  <si>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</si>
  <si>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</si>
  <si>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</si>
  <si>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</si>
  <si>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</si>
  <si>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</si>
  <si>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</si>
  <si>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</si>
  <si>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</si>
  <si>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</si>
  <si>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</si>
  <si>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</si>
  <si>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</si>
  <si>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</si>
  <si>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</si>
  <si>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</si>
  <si>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</si>
  <si>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</si>
  <si>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</si>
  <si>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</si>
  <si>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</si>
  <si>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</si>
  <si>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</si>
  <si>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</si>
  <si>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</si>
  <si>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</si>
  <si>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</si>
  <si>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</si>
  <si>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</si>
  <si>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</si>
  <si>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</si>
  <si>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</si>
  <si>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</si>
  <si>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</si>
  <si>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</si>
  <si>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</si>
  <si>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</si>
  <si>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</si>
  <si>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</si>
  <si>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</si>
  <si>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</si>
  <si>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</si>
  <si>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</si>
  <si>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</si>
  <si>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</si>
  <si>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</si>
  <si>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</si>
  <si>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</si>
  <si>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</si>
  <si>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</si>
  <si>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</si>
  <si>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</si>
  <si>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</si>
  <si>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</si>
  <si>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</si>
  <si>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</si>
  <si>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</si>
  <si>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</si>
  <si>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</si>
  <si>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</si>
  <si>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</si>
  <si>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</si>
  <si>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</si>
  <si>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</si>
  <si>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</si>
  <si>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</si>
  <si>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</si>
  <si>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</si>
  <si>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</si>
  <si>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</si>
  <si>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</si>
  <si>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</si>
  <si>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</si>
  <si>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</si>
  <si>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</si>
  <si>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</si>
  <si>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</si>
  <si>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北海道上士幌町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</si>
  <si>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</si>
  <si>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</si>
  <si>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</si>
  <si>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</si>
  <si>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</si>
  <si>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</si>
  <si>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</si>
  <si>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</si>
  <si>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</si>
  <si>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</si>
  <si>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</si>
  <si>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</si>
  <si>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</si>
  <si>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</si>
  <si>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</si>
  <si>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</si>
  <si>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</si>
  <si>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</si>
  <si>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</si>
  <si>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</si>
  <si>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</si>
  <si>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</si>
  <si>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</si>
  <si>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</si>
  <si>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</si>
  <si>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</si>
  <si>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</si>
  <si>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</si>
  <si>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</si>
  <si>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</si>
  <si>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</si>
  <si>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</si>
  <si>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</si>
  <si>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</si>
  <si>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</si>
  <si>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</si>
  <si>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</si>
  <si>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</si>
  <si>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</si>
  <si>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</si>
  <si>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</si>
  <si>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</si>
  <si>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</si>
  <si>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</si>
  <si>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</si>
  <si>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</si>
  <si>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</si>
  <si>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</si>
  <si>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</si>
  <si>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</si>
  <si>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</si>
  <si>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</si>
  <si>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</si>
  <si>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</si>
  <si>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</si>
  <si>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</si>
  <si>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</si>
  <si>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</si>
  <si>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</si>
  <si>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</si>
  <si>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</si>
  <si>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</si>
  <si>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</si>
  <si>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</si>
  <si>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</si>
  <si>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</si>
  <si>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</si>
  <si>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</si>
  <si>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</si>
  <si>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</si>
  <si>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</si>
  <si>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</si>
  <si>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</si>
  <si>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</si>
  <si>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</si>
  <si>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</si>
  <si>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</si>
  <si>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</si>
  <si>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</si>
  <si>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</si>
  <si>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</si>
  <si>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</si>
  <si>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</si>
  <si>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</si>
  <si>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</si>
  <si>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</si>
  <si>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</si>
  <si>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</si>
  <si>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</si>
  <si>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</si>
  <si>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</si>
  <si>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</si>
  <si>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</si>
  <si>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</si>
  <si>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</si>
  <si>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</si>
  <si>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</si>
  <si>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</si>
  <si>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</si>
  <si>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</si>
  <si>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</si>
  <si>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</si>
  <si>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</si>
  <si>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</si>
  <si>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</si>
  <si>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</si>
  <si>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</si>
  <si>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</si>
  <si>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</si>
  <si>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</si>
  <si>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</si>
  <si>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</si>
  <si>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</si>
  <si>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</si>
  <si>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</si>
  <si>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</si>
  <si>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</si>
  <si>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</si>
  <si>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</si>
  <si>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</si>
  <si>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</si>
  <si>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</si>
  <si>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</si>
  <si>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</si>
  <si>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</si>
  <si>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</si>
  <si>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</si>
  <si>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</si>
  <si>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</si>
  <si>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</si>
  <si>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</si>
  <si>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</si>
  <si>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</si>
  <si>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</si>
  <si>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</si>
  <si>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</si>
  <si>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</si>
  <si>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</si>
  <si>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</si>
  <si>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</si>
  <si>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</si>
  <si>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</si>
  <si>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</si>
  <si>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</si>
  <si>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</si>
  <si>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</si>
  <si>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</si>
  <si>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</si>
  <si>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</si>
  <si>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</si>
  <si>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</si>
  <si>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</si>
  <si>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</si>
  <si>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</si>
  <si>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</si>
  <si>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北海道上士幌町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</si>
  <si>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</si>
  <si>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</si>
  <si>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</si>
  <si>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</si>
  <si>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</si>
  <si>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</si>
  <si>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</si>
  <si>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</si>
  <si>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</si>
  <si>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</si>
  <si>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</si>
  <si>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</si>
  <si>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</si>
  <si>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</si>
  <si>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</si>
  <si>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</si>
  <si>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</si>
  <si>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</si>
  <si>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</si>
  <si>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</si>
  <si>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</si>
  <si>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</si>
  <si>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</si>
  <si>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</si>
  <si>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</si>
  <si>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</si>
  <si>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</si>
  <si>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</si>
  <si>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</si>
  <si>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</si>
  <si>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</si>
  <si>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</si>
  <si>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</si>
  <si>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</si>
  <si>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</si>
  <si>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</si>
  <si>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</si>
  <si>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</si>
  <si>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</si>
  <si>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</si>
  <si>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</si>
  <si>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</si>
  <si>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</si>
  <si>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</si>
  <si>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</si>
  <si>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</si>
  <si>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</si>
  <si>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</si>
  <si>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</si>
  <si>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</si>
  <si>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</si>
  <si>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</si>
  <si>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</si>
  <si>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</si>
  <si>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</si>
  <si>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</si>
  <si>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</si>
  <si>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</si>
  <si>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</si>
  <si>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</si>
  <si>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</si>
  <si>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</si>
  <si>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</si>
  <si>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</si>
  <si>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</si>
  <si>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</si>
  <si>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</si>
  <si>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</si>
  <si>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</si>
  <si>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</si>
  <si>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</si>
  <si>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</si>
  <si>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</si>
  <si>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</si>
  <si>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</si>
  <si>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</si>
  <si>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</si>
  <si>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</si>
  <si>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</si>
  <si>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</si>
  <si>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</si>
  <si>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</si>
  <si>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</si>
  <si>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</si>
  <si>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</si>
  <si>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</si>
  <si>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</si>
  <si>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</si>
  <si>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</si>
  <si>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</si>
  <si>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</si>
  <si>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</si>
  <si>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</si>
  <si>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</si>
  <si>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</si>
  <si>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</si>
  <si>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</si>
  <si>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</si>
  <si>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</si>
  <si>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</si>
  <si>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</si>
  <si>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</si>
  <si>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</si>
  <si>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</si>
  <si>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</si>
  <si>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</si>
  <si>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</si>
  <si>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</si>
  <si>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</si>
  <si>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</si>
  <si>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</si>
  <si>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</si>
  <si>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</si>
  <si>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</si>
  <si>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</si>
  <si>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</si>
  <si>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</si>
  <si>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</si>
  <si>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</si>
  <si>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</si>
  <si>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</si>
  <si>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</si>
  <si>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</si>
  <si>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</si>
  <si>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</si>
  <si>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</si>
  <si>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</si>
  <si>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</si>
  <si>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</si>
  <si>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</si>
  <si>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</si>
  <si>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</si>
  <si>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</si>
  <si>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</si>
  <si>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</si>
  <si>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</si>
  <si>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</si>
  <si>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</si>
  <si>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</si>
  <si>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</si>
  <si>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</si>
  <si>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</si>
  <si>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</si>
  <si>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</si>
  <si>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</si>
  <si>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</si>
  <si>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</si>
  <si>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</si>
  <si>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</si>
  <si>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</si>
  <si>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</si>
  <si>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</si>
  <si>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</si>
  <si>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</si>
  <si>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</si>
  <si>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</si>
  <si>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</si>
  <si>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</si>
  <si>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</si>
  <si>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</si>
  <si>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</si>
  <si>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</si>
  <si>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</si>
  <si>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</si>
  <si>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</si>
  <si>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</si>
  <si>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</si>
  <si>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</si>
  <si>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</si>
  <si>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</si>
  <si>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</si>
  <si>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</si>
  <si>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</si>
  <si>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</si>
  <si>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</si>
  <si>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</si>
  <si>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</si>
  <si>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</si>
  <si>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</si>
  <si>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</si>
  <si>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</si>
  <si>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</si>
  <si>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</si>
  <si>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</si>
  <si>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</si>
  <si>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</si>
  <si>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</si>
  <si>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</si>
  <si>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</si>
  <si>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</si>
  <si>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</si>
  <si>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</si>
  <si>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</si>
  <si>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</si>
  <si>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</si>
  <si>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</si>
  <si>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</si>
  <si>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</si>
  <si>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</si>
  <si>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</si>
  <si>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</si>
  <si>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</si>
  <si>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</si>
  <si>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20.78</t>
  </si>
  <si>
    <t>▲ 11.58</t>
  </si>
  <si>
    <t>▲ 7.38</t>
  </si>
  <si>
    <t>▲ 0.41</t>
  </si>
  <si>
    <t>一般会計</t>
  </si>
  <si>
    <t>介護保険特別会計</t>
  </si>
  <si>
    <t>国民健康保険特別会計</t>
  </si>
  <si>
    <t>後期高齢者医療特別会計</t>
  </si>
  <si>
    <t>水道事業特別会計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</si>
  <si>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</si>
  <si>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</si>
  <si>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</si>
  <si>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</si>
  <si>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</si>
  <si>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</si>
  <si>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</si>
  <si>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</si>
  <si>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</si>
  <si>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</si>
  <si>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</si>
  <si>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北十勝２町環境衛生処理組合</t>
    <rPh sb="0" eb="1">
      <t>キタ</t>
    </rPh>
    <rPh sb="1" eb="3">
      <t>トカチ</t>
    </rPh>
    <rPh sb="4" eb="5">
      <t>マチ</t>
    </rPh>
    <rPh sb="5" eb="7">
      <t>カンキョウ</t>
    </rPh>
    <rPh sb="7" eb="9">
      <t>エイセイ</t>
    </rPh>
    <rPh sb="9" eb="11">
      <t>ショリ</t>
    </rPh>
    <rPh sb="11" eb="13">
      <t>クミアイ</t>
    </rPh>
    <phoneticPr fontId="2"/>
  </si>
  <si>
    <t>-</t>
    <phoneticPr fontId="2"/>
  </si>
  <si>
    <t>㈱生涯活躍のまちかみしほろ</t>
    <rPh sb="1" eb="3">
      <t>ショウガイ</t>
    </rPh>
    <rPh sb="3" eb="5">
      <t>カツヤク</t>
    </rPh>
    <phoneticPr fontId="2"/>
  </si>
  <si>
    <t>㈱karch</t>
  </si>
  <si>
    <t>上士幌町ふるさと納税・子育て少子化対策夢基金</t>
    <rPh sb="0" eb="4">
      <t>カミシホロチョウ</t>
    </rPh>
    <rPh sb="8" eb="10">
      <t>ノウゼイ</t>
    </rPh>
    <rPh sb="11" eb="13">
      <t>コソダ</t>
    </rPh>
    <rPh sb="14" eb="17">
      <t>ショウシカ</t>
    </rPh>
    <rPh sb="17" eb="19">
      <t>タイサク</t>
    </rPh>
    <rPh sb="19" eb="20">
      <t>ユメ</t>
    </rPh>
    <rPh sb="20" eb="22">
      <t>キキン</t>
    </rPh>
    <phoneticPr fontId="5"/>
  </si>
  <si>
    <t>上士幌町公共施設整備基金</t>
    <rPh sb="0" eb="4">
      <t>カミシホロチョウ</t>
    </rPh>
    <rPh sb="4" eb="6">
      <t>コウキョウ</t>
    </rPh>
    <rPh sb="6" eb="8">
      <t>シセツ</t>
    </rPh>
    <rPh sb="8" eb="10">
      <t>セイビ</t>
    </rPh>
    <rPh sb="10" eb="12">
      <t>キキン</t>
    </rPh>
    <phoneticPr fontId="5"/>
  </si>
  <si>
    <t>上士幌町ふるさと納税・生涯活躍いきがい基金</t>
    <rPh sb="0" eb="4">
      <t>カミシホロチョウ</t>
    </rPh>
    <rPh sb="8" eb="10">
      <t>ノウゼイ</t>
    </rPh>
    <rPh sb="11" eb="13">
      <t>ショウガイ</t>
    </rPh>
    <rPh sb="13" eb="15">
      <t>カツヤク</t>
    </rPh>
    <rPh sb="19" eb="21">
      <t>キキン</t>
    </rPh>
    <phoneticPr fontId="5"/>
  </si>
  <si>
    <t>上士幌町旧国鉄士幌線コンクリートアーチ橋保存基金</t>
    <rPh sb="0" eb="4">
      <t>カミシホロチョウ</t>
    </rPh>
    <rPh sb="4" eb="7">
      <t>キュウコクテツ</t>
    </rPh>
    <rPh sb="7" eb="9">
      <t>シホロ</t>
    </rPh>
    <rPh sb="9" eb="10">
      <t>セン</t>
    </rPh>
    <rPh sb="19" eb="20">
      <t>ハシ</t>
    </rPh>
    <rPh sb="20" eb="22">
      <t>ホゾン</t>
    </rPh>
    <rPh sb="22" eb="24">
      <t>キキン</t>
    </rPh>
    <phoneticPr fontId="5"/>
  </si>
  <si>
    <t>上士幌町社会福祉基金</t>
    <rPh sb="0" eb="4">
      <t>カミシホロチョウ</t>
    </rPh>
    <rPh sb="4" eb="6">
      <t>シャカイ</t>
    </rPh>
    <rPh sb="6" eb="8">
      <t>フクシ</t>
    </rPh>
    <rPh sb="8" eb="10">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</si>
  <si>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</si>
  <si>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</si>
  <si>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</si>
  <si>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</si>
  <si>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</si>
  <si>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</si>
  <si>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</si>
  <si>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</si>
  <si>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</si>
  <si>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現在、将来負担比率は発生していないが、実質公債費比率は、公共施設の新設や改修などにより地方債残高が増加傾向にあることから、類似団体と比べやや高水準となっている。
新規事業の実施にあたっては適切な財源確保に努めるとともに、起債発行については地方財政措置のある有利な起債を活用して健全な財政運営を図っていく。</t>
    <phoneticPr fontId="5"/>
  </si>
  <si>
    <t>実質公債費比率</t>
    <phoneticPr fontId="5"/>
  </si>
  <si>
    <t>現在、将来負担比率は発生しておらず有形固定資産減価償却率も類似団体と比べやや低水準となっているが、一部の公共施設では老朽化が進み、将来的に大規模改修や修繕が必要となってきている。
公共施設総合管理計画及び個別施設計画に基づき、公共施設等の適正な維持管理や長寿命化、除却等を進め、財政負担の軽減を図っていく必要がある。</t>
    <rPh sb="136" eb="13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</si>
</sst>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7C1-468C-A550-7DCA000FF8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380064</c:v>
                </c:pt>
                <c:pt idx="1">
                  <c:v>297039</c:v>
                </c:pt>
                <c:pt idx="2">
                  <c:v>701056</c:v>
                </c:pt>
                <c:pt idx="3">
                  <c:v>474820</c:v>
                </c:pt>
                <c:pt idx="4">
                  <c:v>183728</c:v>
                </c:pt>
              </c:numCache>
            </c:numRef>
          </c:val>
          <c:smooth val="0"/>
          <c:extLst>
            <c:ext xmlns:c16="http://schemas.microsoft.com/office/drawing/2014/chart" uri="{C3380CC4-5D6E-409C-BE32-E72D297353CC}">
              <c16:uniqueId val="{00000001-F7C1-468C-A550-7DCA000FF8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14.7</c:v>
                </c:pt>
                <c:pt idx="1">
                  <c:v>9.67</c:v>
                </c:pt>
                <c:pt idx="2">
                  <c:v>10.43</c:v>
                </c:pt>
                <c:pt idx="3">
                  <c:v>12.54</c:v>
                </c:pt>
                <c:pt idx="4">
                  <c:v>11.88</c:v>
                </c:pt>
              </c:numCache>
            </c:numRef>
          </c:val>
          <c:extLst>
            <c:ext xmlns:c16="http://schemas.microsoft.com/office/drawing/2014/chart" uri="{C3380CC4-5D6E-409C-BE32-E72D297353CC}">
              <c16:uniqueId val="{00000000-5C60-4557-BE86-10BCB791F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53.88</c:v>
                </c:pt>
                <c:pt idx="1">
                  <c:v>54.53</c:v>
                </c:pt>
                <c:pt idx="2">
                  <c:v>50.36</c:v>
                </c:pt>
                <c:pt idx="3">
                  <c:v>53.81</c:v>
                </c:pt>
                <c:pt idx="4">
                  <c:v>56.11</c:v>
                </c:pt>
              </c:numCache>
            </c:numRef>
          </c:val>
          <c:extLst>
            <c:ext xmlns:c16="http://schemas.microsoft.com/office/drawing/2014/chart" uri="{C3380CC4-5D6E-409C-BE32-E72D297353CC}">
              <c16:uniqueId val="{00000001-5C60-4557-BE86-10BCB791FA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-20.78</c:v>
                </c:pt>
                <c:pt idx="1">
                  <c:v>-11.58</c:v>
                </c:pt>
                <c:pt idx="2">
                  <c:v>-7.38</c:v>
                </c:pt>
                <c:pt idx="3">
                  <c:v>1.99</c:v>
                </c:pt>
                <c:pt idx="4">
                  <c:v>-0.41</c:v>
                </c:pt>
              </c:numCache>
            </c:numRef>
          </c:val>
          <c:smooth val="0"/>
          <c:extLst>
            <c:ext xmlns:c16="http://schemas.microsoft.com/office/drawing/2014/chart" uri="{C3380CC4-5D6E-409C-BE32-E72D297353CC}">
              <c16:uniqueId val="{00000002-5C60-4557-BE86-10BCB791FA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F6-4A03-8916-2D1B9CDE5B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F6-4A03-8916-2D1B9CDE5B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F6-4A03-8916-2D1B9CDE5B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AF6-4A03-8916-2D1B9CDE5B5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DAF6-4A03-8916-2D1B9CDE5B50}"/>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DAF6-4A03-8916-2D1B9CDE5B5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0.06</c:v>
                </c:pt>
                <c:pt idx="4">
                  <c:v>#N/A</c:v>
                </c:pt>
                <c:pt idx="5">
                  <c:v>0.06</c:v>
                </c:pt>
                <c:pt idx="6">
                  <c:v>#N/A</c:v>
                </c:pt>
                <c:pt idx="7">
                  <c:v>0.04</c:v>
                </c:pt>
                <c:pt idx="8">
                  <c:v>#N/A</c:v>
                </c:pt>
                <c:pt idx="9">
                  <c:v>0.04</c:v>
                </c:pt>
              </c:numCache>
            </c:numRef>
          </c:val>
          <c:extLst>
            <c:ext xmlns:c16="http://schemas.microsoft.com/office/drawing/2014/chart" uri="{C3380CC4-5D6E-409C-BE32-E72D297353CC}">
              <c16:uniqueId val="{00000006-DAF6-4A03-8916-2D1B9CDE5B5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0.31</c:v>
                </c:pt>
                <c:pt idx="4">
                  <c:v>#N/A</c:v>
                </c:pt>
                <c:pt idx="5">
                  <c:v>0.23</c:v>
                </c:pt>
                <c:pt idx="6">
                  <c:v>#N/A</c:v>
                </c:pt>
                <c:pt idx="7">
                  <c:v>0.36</c:v>
                </c:pt>
                <c:pt idx="8">
                  <c:v>#N/A</c:v>
                </c:pt>
                <c:pt idx="9">
                  <c:v>0.28000000000000003</c:v>
                </c:pt>
              </c:numCache>
            </c:numRef>
          </c:val>
          <c:extLst>
            <c:ext xmlns:c16="http://schemas.microsoft.com/office/drawing/2014/chart" uri="{C3380CC4-5D6E-409C-BE32-E72D297353CC}">
              <c16:uniqueId val="{00000007-DAF6-4A03-8916-2D1B9CDE5B5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0.35</c:v>
                </c:pt>
                <c:pt idx="4">
                  <c:v>#N/A</c:v>
                </c:pt>
                <c:pt idx="5">
                  <c:v>0</c:v>
                </c:pt>
                <c:pt idx="6">
                  <c:v>#N/A</c:v>
                </c:pt>
                <c:pt idx="7">
                  <c:v>0.19</c:v>
                </c:pt>
                <c:pt idx="8">
                  <c:v>#N/A</c:v>
                </c:pt>
                <c:pt idx="9">
                  <c:v>0.57999999999999996</c:v>
                </c:pt>
              </c:numCache>
            </c:numRef>
          </c:val>
          <c:extLst>
            <c:ext xmlns:c16="http://schemas.microsoft.com/office/drawing/2014/chart" uri="{C3380CC4-5D6E-409C-BE32-E72D297353CC}">
              <c16:uniqueId val="{00000008-DAF6-4A03-8916-2D1B9CDE5B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14.7</c:v>
                </c:pt>
                <c:pt idx="2">
                  <c:v>#N/A</c:v>
                </c:pt>
                <c:pt idx="3">
                  <c:v>9.67</c:v>
                </c:pt>
                <c:pt idx="4">
                  <c:v>#N/A</c:v>
                </c:pt>
                <c:pt idx="5">
                  <c:v>10.43</c:v>
                </c:pt>
                <c:pt idx="6">
                  <c:v>#N/A</c:v>
                </c:pt>
                <c:pt idx="7">
                  <c:v>12.54</c:v>
                </c:pt>
                <c:pt idx="8">
                  <c:v>#N/A</c:v>
                </c:pt>
                <c:pt idx="9">
                  <c:v>11.87</c:v>
                </c:pt>
              </c:numCache>
            </c:numRef>
          </c:val>
          <c:extLst>
            <c:ext xmlns:c16="http://schemas.microsoft.com/office/drawing/2014/chart" uri="{C3380CC4-5D6E-409C-BE32-E72D297353CC}">
              <c16:uniqueId val="{00000009-DAF6-4A03-8916-2D1B9CDE5B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600</c:v>
                </c:pt>
                <c:pt idx="5">
                  <c:v>627</c:v>
                </c:pt>
                <c:pt idx="8">
                  <c:v>617</c:v>
                </c:pt>
                <c:pt idx="11">
                  <c:v>740</c:v>
                </c:pt>
                <c:pt idx="14">
                  <c:v>774</c:v>
                </c:pt>
              </c:numCache>
            </c:numRef>
          </c:val>
          <c:extLst>
            <c:ext xmlns:c16="http://schemas.microsoft.com/office/drawing/2014/chart" uri="{C3380CC4-5D6E-409C-BE32-E72D297353CC}">
              <c16:uniqueId val="{00000000-23B8-4785-9272-DE06E5950B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B8-4785-9272-DE06E5950B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4</c:v>
                </c:pt>
                <c:pt idx="6">
                  <c:v>4</c:v>
                </c:pt>
                <c:pt idx="9">
                  <c:v>3</c:v>
                </c:pt>
                <c:pt idx="12">
                  <c:v>3</c:v>
                </c:pt>
              </c:numCache>
            </c:numRef>
          </c:val>
          <c:extLst>
            <c:ext xmlns:c16="http://schemas.microsoft.com/office/drawing/2014/chart" uri="{C3380CC4-5D6E-409C-BE32-E72D297353CC}">
              <c16:uniqueId val="{00000002-23B8-4785-9272-DE06E5950B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3-23B8-4785-9272-DE06E5950B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106</c:v>
                </c:pt>
                <c:pt idx="3">
                  <c:v>104</c:v>
                </c:pt>
                <c:pt idx="6">
                  <c:v>102</c:v>
                </c:pt>
                <c:pt idx="9">
                  <c:v>100</c:v>
                </c:pt>
                <c:pt idx="12">
                  <c:v>106</c:v>
                </c:pt>
              </c:numCache>
            </c:numRef>
          </c:val>
          <c:extLst>
            <c:ext xmlns:c16="http://schemas.microsoft.com/office/drawing/2014/chart" uri="{C3380CC4-5D6E-409C-BE32-E72D297353CC}">
              <c16:uniqueId val="{00000004-23B8-4785-9272-DE06E5950B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B8-4785-9272-DE06E5950B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B8-4785-9272-DE06E5950B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653</c:v>
                </c:pt>
                <c:pt idx="3">
                  <c:v>748</c:v>
                </c:pt>
                <c:pt idx="6">
                  <c:v>765</c:v>
                </c:pt>
                <c:pt idx="9">
                  <c:v>891</c:v>
                </c:pt>
                <c:pt idx="12">
                  <c:v>954</c:v>
                </c:pt>
              </c:numCache>
            </c:numRef>
          </c:val>
          <c:extLst>
            <c:ext xmlns:c16="http://schemas.microsoft.com/office/drawing/2014/chart" uri="{C3380CC4-5D6E-409C-BE32-E72D297353CC}">
              <c16:uniqueId val="{00000007-23B8-4785-9272-DE06E5950B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164</c:v>
                </c:pt>
                <c:pt idx="2">
                  <c:v>#N/A</c:v>
                </c:pt>
                <c:pt idx="3">
                  <c:v>#N/A</c:v>
                </c:pt>
                <c:pt idx="4">
                  <c:v>229</c:v>
                </c:pt>
                <c:pt idx="5">
                  <c:v>#N/A</c:v>
                </c:pt>
                <c:pt idx="6">
                  <c:v>#N/A</c:v>
                </c:pt>
                <c:pt idx="7">
                  <c:v>254</c:v>
                </c:pt>
                <c:pt idx="8">
                  <c:v>#N/A</c:v>
                </c:pt>
                <c:pt idx="9">
                  <c:v>#N/A</c:v>
                </c:pt>
                <c:pt idx="10">
                  <c:v>257</c:v>
                </c:pt>
                <c:pt idx="11">
                  <c:v>#N/A</c:v>
                </c:pt>
                <c:pt idx="12">
                  <c:v>#N/A</c:v>
                </c:pt>
                <c:pt idx="13">
                  <c:v>292</c:v>
                </c:pt>
                <c:pt idx="14">
                  <c:v>#N/A</c:v>
                </c:pt>
              </c:numCache>
            </c:numRef>
          </c:val>
          <c:smooth val="0"/>
          <c:extLst>
            <c:ext xmlns:c16="http://schemas.microsoft.com/office/drawing/2014/chart" uri="{C3380CC4-5D6E-409C-BE32-E72D297353CC}">
              <c16:uniqueId val="{00000008-23B8-4785-9272-DE06E5950B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6839</c:v>
                </c:pt>
                <c:pt idx="5">
                  <c:v>6858</c:v>
                </c:pt>
                <c:pt idx="8">
                  <c:v>7780</c:v>
                </c:pt>
                <c:pt idx="11">
                  <c:v>8419</c:v>
                </c:pt>
                <c:pt idx="14">
                  <c:v>8134</c:v>
                </c:pt>
              </c:numCache>
            </c:numRef>
          </c:val>
          <c:extLst>
            <c:ext xmlns:c16="http://schemas.microsoft.com/office/drawing/2014/chart" uri="{C3380CC4-5D6E-409C-BE32-E72D297353CC}">
              <c16:uniqueId val="{00000000-5446-4675-8863-87F78010BB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136</c:v>
                </c:pt>
                <c:pt idx="5">
                  <c:v>111</c:v>
                </c:pt>
                <c:pt idx="8">
                  <c:v>86</c:v>
                </c:pt>
                <c:pt idx="11">
                  <c:v>60</c:v>
                </c:pt>
                <c:pt idx="14">
                  <c:v>34</c:v>
                </c:pt>
              </c:numCache>
            </c:numRef>
          </c:val>
          <c:extLst>
            <c:ext xmlns:c16="http://schemas.microsoft.com/office/drawing/2014/chart" uri="{C3380CC4-5D6E-409C-BE32-E72D297353CC}">
              <c16:uniqueId val="{00000001-5446-4675-8863-87F78010BB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7586</c:v>
                </c:pt>
                <c:pt idx="5">
                  <c:v>7824</c:v>
                </c:pt>
                <c:pt idx="8">
                  <c:v>7644</c:v>
                </c:pt>
                <c:pt idx="11">
                  <c:v>7810</c:v>
                </c:pt>
                <c:pt idx="14">
                  <c:v>8474</c:v>
                </c:pt>
              </c:numCache>
            </c:numRef>
          </c:val>
          <c:extLst>
            <c:ext xmlns:c16="http://schemas.microsoft.com/office/drawing/2014/chart" uri="{C3380CC4-5D6E-409C-BE32-E72D297353CC}">
              <c16:uniqueId val="{00000002-5446-4675-8863-87F78010BB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46-4675-8863-87F78010BB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46-4675-8863-87F78010BB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46-4675-8863-87F78010BB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750</c:v>
                </c:pt>
                <c:pt idx="3">
                  <c:v>696</c:v>
                </c:pt>
                <c:pt idx="6">
                  <c:v>774</c:v>
                </c:pt>
                <c:pt idx="9">
                  <c:v>801</c:v>
                </c:pt>
                <c:pt idx="12">
                  <c:v>726</c:v>
                </c:pt>
              </c:numCache>
            </c:numRef>
          </c:val>
          <c:extLst>
            <c:ext xmlns:c16="http://schemas.microsoft.com/office/drawing/2014/chart" uri="{C3380CC4-5D6E-409C-BE32-E72D297353CC}">
              <c16:uniqueId val="{00000006-5446-4675-8863-87F78010BB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2</c:v>
                </c:pt>
                <c:pt idx="6">
                  <c:v>29</c:v>
                </c:pt>
                <c:pt idx="9">
                  <c:v>25</c:v>
                </c:pt>
                <c:pt idx="12">
                  <c:v>22</c:v>
                </c:pt>
              </c:numCache>
            </c:numRef>
          </c:val>
          <c:extLst>
            <c:ext xmlns:c16="http://schemas.microsoft.com/office/drawing/2014/chart" uri="{C3380CC4-5D6E-409C-BE32-E72D297353CC}">
              <c16:uniqueId val="{00000007-5446-4675-8863-87F78010BB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924</c:v>
                </c:pt>
                <c:pt idx="3">
                  <c:v>902</c:v>
                </c:pt>
                <c:pt idx="6">
                  <c:v>837</c:v>
                </c:pt>
                <c:pt idx="9">
                  <c:v>754</c:v>
                </c:pt>
                <c:pt idx="12">
                  <c:v>681</c:v>
                </c:pt>
              </c:numCache>
            </c:numRef>
          </c:val>
          <c:extLst>
            <c:ext xmlns:c16="http://schemas.microsoft.com/office/drawing/2014/chart" uri="{C3380CC4-5D6E-409C-BE32-E72D297353CC}">
              <c16:uniqueId val="{00000008-5446-4675-8863-87F78010BB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46-4675-8863-87F78010BB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8132</c:v>
                </c:pt>
                <c:pt idx="3">
                  <c:v>8318</c:v>
                </c:pt>
                <c:pt idx="6">
                  <c:v>9634</c:v>
                </c:pt>
                <c:pt idx="9">
                  <c:v>10581</c:v>
                </c:pt>
                <c:pt idx="12">
                  <c:v>10242</c:v>
                </c:pt>
              </c:numCache>
            </c:numRef>
          </c:val>
          <c:extLst>
            <c:ext xmlns:c16="http://schemas.microsoft.com/office/drawing/2014/chart" uri="{C3380CC4-5D6E-409C-BE32-E72D297353CC}">
              <c16:uniqueId val="{0000000A-5446-4675-8863-87F78010BB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46-4675-8863-87F78010BB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1933</c:v>
                </c:pt>
                <c:pt idx="1">
                  <c:v>2173</c:v>
                </c:pt>
                <c:pt idx="2">
                  <c:v>2411</c:v>
                </c:pt>
              </c:numCache>
            </c:numRef>
          </c:val>
          <c:extLst>
            <c:ext xmlns:c16="http://schemas.microsoft.com/office/drawing/2014/chart" uri="{C3380CC4-5D6E-409C-BE32-E72D297353CC}">
              <c16:uniqueId val="{00000000-2700-4810-852B-B0A9CF2CBD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1143</c:v>
                </c:pt>
                <c:pt idx="1">
                  <c:v>1121</c:v>
                </c:pt>
                <c:pt idx="2">
                  <c:v>1137</c:v>
                </c:pt>
              </c:numCache>
            </c:numRef>
          </c:val>
          <c:extLst>
            <c:ext xmlns:c16="http://schemas.microsoft.com/office/drawing/2014/chart" uri="{C3380CC4-5D6E-409C-BE32-E72D297353CC}">
              <c16:uniqueId val="{00000001-2700-4810-852B-B0A9CF2CBD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4333</c:v>
                </c:pt>
                <c:pt idx="1">
                  <c:v>4284</c:v>
                </c:pt>
                <c:pt idx="2">
                  <c:v>4719</c:v>
                </c:pt>
              </c:numCache>
            </c:numRef>
          </c:val>
          <c:extLst>
            <c:ext xmlns:c16="http://schemas.microsoft.com/office/drawing/2014/chart" uri="{C3380CC4-5D6E-409C-BE32-E72D297353CC}">
              <c16:uniqueId val="{00000002-2700-4810-852B-B0A9CF2CBD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{D0D33BAC-6405-494F-9FB6-C4EC58897283}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A76-488E-AAB2-7E7EFCAAC3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{0E7107ED-4747-4C65-AB85-43F8A248A72D}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76-488E-AAB2-7E7EFCAAC3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{61B09B6C-F686-4295-BFF0-44ED5BF69AB7}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76-488E-AAB2-7E7EFCAAC3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{901C0F87-7292-4B6E-891C-CDDB2E010F0E}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76-488E-AAB2-7E7EFCAAC3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{BB6FF9F6-33B1-49C6-A826-FBCB9A8D25FF}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76-488E-AAB2-7E7EFCAAC39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{59901A35-13EC-473C-96DA-29090802513A}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A76-488E-AAB2-7E7EFCAAC39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{5BEAA2FF-3E39-4ECF-B359-17FBD7A0B941}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A76-488E-AAB2-7E7EFCAAC39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{F3254798-3E3B-4D1A-8F54-7B0EEA54AE56}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A76-488E-AAB2-7E7EFCAAC39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{6FAE6025-8E80-4613-BA22-76AEE90104B8}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A76-488E-AAB2-7E7EFCAAC3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58.7</c:v>
                </c:pt>
                <c:pt idx="16">
                  <c:v>58.5</c:v>
                </c:pt>
                <c:pt idx="24">
                  <c:v>59.7</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A76-488E-AAB2-7E7EFCAAC3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{007D05EE-CAD3-4948-B0F9-7D6FED024C70}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A76-488E-AAB2-7E7EFCAAC3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{A904C0F0-1E24-4F37-9386-8313CF1E9B55}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76-488E-AAB2-7E7EFCAAC3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{28E07D5F-3594-430B-8ADB-FCA7E34FCF51}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76-488E-AAB2-7E7EFCAAC3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{32E2DDA2-A4A0-4C8B-AD54-1C81E1F454EB}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76-488E-AAB2-7E7EFCAAC3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{2FA955E5-0A87-427B-9285-0275B06FE8BD}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76-488E-AAB2-7E7EFCAAC39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{21F07F11-FC15-4811-ADE3-48BFF4ADA9B4}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A76-488E-AAB2-7E7EFCAAC39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{A94876DE-2E1D-4E46-8183-AE9CBBD333D6}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A76-488E-AAB2-7E7EFCAAC39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{DE49A7FE-BC60-4FCA-8A2D-7919831E4F06}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A76-488E-AAB2-7E7EFCAAC39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{87F8F675-E8EF-4437-9F4B-F5F9195D9AA1}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A76-488E-AAB2-7E7EFCAAC3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A76-488E-AAB2-7E7EFCAAC39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{7CDBBD21-AEC7-41E7-9F42-46EA7D0806AB}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7C2-4030-9CCC-36A1B20723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{1A30C70C-CB82-4760-857F-EDE66065CD89}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C2-4030-9CCC-36A1B20723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{B4EE8B43-3CD1-4216-8329-7A3BF4BADAB7}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C2-4030-9CCC-36A1B20723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{4A5DA4ED-3015-4D66-8C25-9B0BEFAA7439}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C2-4030-9CCC-36A1B20723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{66EBDD3C-5D55-47A2-9040-BC3A121D58F8}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C2-4030-9CCC-36A1B20723C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{E9C9AFDF-A88C-4B1D-BD03-BC33D64B5615}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7C2-4030-9CCC-36A1B20723C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{C4DA83D4-0B55-4CF0-B877-A14C2ECA49B2}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7C2-4030-9CCC-36A1B20723C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{1C1320C2-B5C7-4703-BF7F-F5CAF577EBBE}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7C2-4030-9CCC-36A1B20723C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{BDAFD27D-4AE0-404B-A689-EABBEEEE91B6}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7C2-4030-9CCC-36A1B20723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5.8</c:v>
                </c:pt>
                <c:pt idx="16">
                  <c:v>6.6</c:v>
                </c:pt>
                <c:pt idx="24">
                  <c:v>7.5</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7C2-4030-9CCC-36A1B20723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{02E4BB25-F195-4DA2-88D8-361367786442}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7C2-4030-9CCC-36A1B20723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{1BCCEB9D-9D87-475C-A689-78F5DDEFF2FF}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C2-4030-9CCC-36A1B20723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{7C2CE375-D64B-41DA-8D77-7284AFDF820F}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C2-4030-9CCC-36A1B20723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{3FCDB961-E0B4-46BF-90F6-CE6C60F97E27}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C2-4030-9CCC-36A1B20723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{C6BB3253-F110-49E6-95F6-F4258B30935D}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C2-4030-9CCC-36A1B20723C6}"/>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{A81F65A0-D8AA-4C52-81EE-1974172F1CA0}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7C2-4030-9CCC-36A1B20723C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{12C7575A-0F72-4737-BED3-4F79A558C63C}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7C2-4030-9CCC-36A1B20723C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{FE5576A5-F4DD-4C8B-A6B7-2C1677AC00C7}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7C2-4030-9CCC-36A1B20723C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{9BDFEDD8-B745-4521-A569-0FFCFC808C04}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7C2-4030-9CCC-36A1B20723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C2-4030-9CCC-36A1B20723C6}"/>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元利償還金等について、令和２年度に償還が終了した地方債の償還額よりも令和３年度から償還が開始された地方債の償還が上回ったため、増となっている。</a:t>
          </a:r>
        </a:p>
        <a:p>
          <a:r>
            <a:rPr kumimoji="1" lang="ja-JP" altLang="en-US" sz="1400">
              <a:latin typeface="ＭＳ ゴシック" pitchFamily="49" charset="-128"/>
              <a:ea typeface="ＭＳ ゴシック" pitchFamily="49" charset="-128"/>
            </a:rPr>
            <a:t>　しかし、地方債の新規借入については交付税措置のある有利なものを選択しているため、実質公債費比率の分子は元利償還金等の３割程度となっている。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ここ数年の公共施設の新規整備や更新に伴う地方債の新規借入により将来公債費の増加が見込まれるため、令和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年度から計画的に基金の取り崩しを行い、その償還財源に充てている。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充当可能基金残高と基準財政需要額算入見込額が将来負担額を大幅に上回っている。</a:t>
          </a:r>
        </a:p>
        <a:p>
          <a:r>
            <a:rPr kumimoji="1" lang="ja-JP" altLang="en-US" sz="1400">
              <a:latin typeface="ＭＳ ゴシック" pitchFamily="49" charset="-128"/>
              <a:ea typeface="ＭＳ ゴシック" pitchFamily="49" charset="-128"/>
            </a:rPr>
            <a:t>　これは、ふるさと納税が堅調なことによる基金残高の増、また交付税措置のある有利な地方債を選択していることによる基準財政需要額算入見込額の増によるものである。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北海道上士幌町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ふるさと納税寄付金の増収等により約４億５千万円を積立てた一方、企業滞在型交流施設整備工事や消防庁舎建設工事などの大型工事に伴い財政調整基金全体で約２億１千万円を取り崩した。また、減債基金については、公債費の元利償還金の財源とするため、３千８百万円を取り崩した。その他特定目的基金については、ふるさと納税が堅調なことにより増加しており、結果として基金全体では前年度から６億９千万円程度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必要とされる事務事業を実施するため、適正管理をしつつ必要に応じ充当していくこととする。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総合計画で予定されている普通建設事業の財源として計画的に積み立ててきている。ふるさと納税・子育て少子化対策夢基金は、ふるさと納税を原資に、子どもが健やかに生まれ育つ環境づくり及び少子化対策の推進を図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関連施策の財源として活用している。旧国鉄士幌線コンクリートアーチ橋保存基金は、観光資源であるアーチ橋及び関連構造物の保存に充てるための財源としている。ふるさと納税・生涯活躍いきがい基金は、ふるさと納税を原資に地域包括ケアの醸成と生涯活躍できる町の実現に向けた施策の財源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ふるさと納税を活躍するための基金については、ふるさと納税寄付金の受領に伴い増加している。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将来必要とされる施策を実現するための財源とするため、計画的に積立を行っていく。また、取り崩しについては、それぞれの基金の使途に応じた関連施策に適正に活用していく。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令和３年度は財源調整のため約２億１千万円を一般会計に繰り入れ、決算後積立や新規積立などにより、結果とし２億４千万円の増となった。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必要とされる事務事業を実施するため、適正管理をしつつ必要に応じ充当していくこととする。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公債費の元利償還金の財源とするため、３千８百万円を取り崩した。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大型公共事業の実施に伴い、将来公債費が増加することが見込まれており、その際の充当財源とすることが計画されている。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類似団体の平均値をやや下回っているが、一部の公共施設では老朽化が進み、将来的に大規模改修や修繕が必要となってきている。</a:t>
          </a:r>
        </a:p>
        <a:p>
          <a:r>
            <a:rPr kumimoji="1" lang="ja-JP" altLang="en-US" sz="1100">
              <a:latin typeface="ＭＳ Ｐゴシック" panose="020B0600070205080204" pitchFamily="50" charset="-128"/>
              <a:ea typeface="ＭＳ Ｐゴシック" panose="020B0600070205080204" pitchFamily="50" charset="-128"/>
            </a:rPr>
            <a:t>また、少子高齢化の進行により今後厳しい財政運営が予想されることから、公共施設総合管理計画及び個別施設計画に基づき、公共施設等の適正な維持管理や長寿命化、除却等の検討・実施を引き続き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93" name="楕円 92"/>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87738</xdr:rowOff>
    </xdr:from>
    <xdr:ext cx="405111" cy="259045"/>
    <xdr:sp macro="" textlink="">
      <xdr:nvSpPr>
        <xdr:cNvPr id="94" name="有形固定資産減価償却率該当値テキスト"/>
        <xdr:cNvSpPr txBox="1"/>
      </xdr:nvSpPr>
      <xdr:spPr>
        <a:xfrm>
          <a:off x="4813300"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95" name="楕円 94"/>
        <xdr:cNvSpPr/>
      </xdr:nvSpPr>
      <xdr:spPr>
        <a:xfrm>
          <a:off x="4000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90986</xdr:rowOff>
    </xdr:from>
    <xdr:to>
      <xdr:col>23</xdr:col>
      <xdr:colOff>85725</xdr:colOff>
      <xdr:row>31</xdr:row>
      <xdr:rowOff>115661</xdr:rowOff>
    </xdr:to>
    <xdr:cxnSp macro="">
      <xdr:nvCxnSpPr>
        <xdr:cNvPr id="96" name="直線コネクタ 95"/>
        <xdr:cNvCxnSpPr/>
      </xdr:nvCxnSpPr>
      <xdr:spPr>
        <a:xfrm>
          <a:off x="4051300" y="6177461"/>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97" name="楕円 96"/>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90986</xdr:rowOff>
    </xdr:to>
    <xdr:cxnSp macro="">
      <xdr:nvCxnSpPr>
        <xdr:cNvPr id="98" name="直線コネクタ 97"/>
        <xdr:cNvCxnSpPr/>
      </xdr:nvCxnSpPr>
      <xdr:spPr>
        <a:xfrm>
          <a:off x="3289300" y="614045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99" name="楕円 98"/>
        <xdr:cNvSpPr/>
      </xdr:nvSpPr>
      <xdr:spPr>
        <a:xfrm>
          <a:off x="2476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60144</xdr:rowOff>
    </xdr:to>
    <xdr:cxnSp macro="">
      <xdr:nvCxnSpPr>
        <xdr:cNvPr id="100" name="直線コネクタ 99"/>
        <xdr:cNvCxnSpPr/>
      </xdr:nvCxnSpPr>
      <xdr:spPr>
        <a:xfrm flipV="1">
          <a:off x="2527300" y="6140450"/>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146867</xdr:rowOff>
    </xdr:from>
    <xdr:to>
      <xdr:col>7</xdr:col>
      <xdr:colOff>187325</xdr:colOff>
      <xdr:row>31</xdr:row>
      <xdr:rowOff>77017</xdr:rowOff>
    </xdr:to>
    <xdr:sp macro="" textlink="">
      <xdr:nvSpPr>
        <xdr:cNvPr id="101" name="楕円 100"/>
        <xdr:cNvSpPr/>
      </xdr:nvSpPr>
      <xdr:spPr>
        <a:xfrm>
          <a:off x="1714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26217</xdr:rowOff>
    </xdr:from>
    <xdr:to>
      <xdr:col>11</xdr:col>
      <xdr:colOff>136525</xdr:colOff>
      <xdr:row>31</xdr:row>
      <xdr:rowOff>60144</xdr:rowOff>
    </xdr:to>
    <xdr:cxnSp macro="">
      <xdr:nvCxnSpPr>
        <xdr:cNvPr id="102" name="直線コネクタ 101"/>
        <xdr:cNvCxnSpPr/>
      </xdr:nvCxnSpPr>
      <xdr:spPr>
        <a:xfrm>
          <a:off x="1765300" y="611269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158313</xdr:rowOff>
    </xdr:from>
    <xdr:ext cx="405111" cy="259045"/>
    <xdr:sp macro="" textlink="">
      <xdr:nvSpPr>
        <xdr:cNvPr id="107" name="n_1mainValue有形固定資産減価償却率"/>
        <xdr:cNvSpPr txBox="1"/>
      </xdr:nvSpPr>
      <xdr:spPr>
        <a:xfrm>
          <a:off x="3836044" y="59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8" name="n_2main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9" name="n_3main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93544</xdr:rowOff>
    </xdr:from>
    <xdr:ext cx="405111" cy="259045"/>
    <xdr:sp macro="" textlink="">
      <xdr:nvSpPr>
        <xdr:cNvPr id="110" name="n_4mainValue有形固定資産減価償却率"/>
        <xdr:cNvSpPr txBox="1"/>
      </xdr:nvSpPr>
      <xdr:spPr>
        <a:xfrm>
          <a:off x="1562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消防庁舎建設事業（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年度）等により起債借入が増加したことで将来負担額が増加傾向にあるが、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将来の役場庁舎等の改修に備えて公共施設整備基金へ新規積立を行ったほか、経常一般財源（歳入）である普通交付税の交付額が例年より多かったため、結果として、類似団体平均より比率が下回ること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今後、役場庁舎等の公共施設の改修や修繕等により、充当可能基金が減少していくことが予想されるため、将来負担額の抑制を図り、財政の健全化に努めていく必要がある。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40206</xdr:rowOff>
    </xdr:from>
    <xdr:to>
      <xdr:col>76</xdr:col>
      <xdr:colOff>73025</xdr:colOff>
      <xdr:row>28</xdr:row>
      <xdr:rowOff>141806</xdr:rowOff>
    </xdr:to>
    <xdr:sp macro="" textlink="">
      <xdr:nvSpPr>
        <xdr:cNvPr id="155" name="楕円 154"/>
        <xdr:cNvSpPr/>
      </xdr:nvSpPr>
      <xdr:spPr>
        <a:xfrm>
          <a:off x="14744700" y="56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63083</xdr:rowOff>
    </xdr:from>
    <xdr:ext cx="469744" cy="259045"/>
    <xdr:sp macro="" textlink="">
      <xdr:nvSpPr>
        <xdr:cNvPr id="156" name="債務償還比率該当値テキスト"/>
        <xdr:cNvSpPr txBox="1"/>
      </xdr:nvSpPr>
      <xdr:spPr>
        <a:xfrm>
          <a:off x="14846300" y="54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87175</xdr:rowOff>
    </xdr:from>
    <xdr:to>
      <xdr:col>72</xdr:col>
      <xdr:colOff>123825</xdr:colOff>
      <xdr:row>30</xdr:row>
      <xdr:rowOff>17325</xdr:rowOff>
    </xdr:to>
    <xdr:sp macro="" textlink="">
      <xdr:nvSpPr>
        <xdr:cNvPr id="157" name="楕円 156"/>
        <xdr:cNvSpPr/>
      </xdr:nvSpPr>
      <xdr:spPr>
        <a:xfrm>
          <a:off x="14033500" y="58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91006</xdr:rowOff>
    </xdr:from>
    <xdr:to>
      <xdr:col>76</xdr:col>
      <xdr:colOff>22225</xdr:colOff>
      <xdr:row>29</xdr:row>
      <xdr:rowOff>137975</xdr:rowOff>
    </xdr:to>
    <xdr:cxnSp macro="">
      <xdr:nvCxnSpPr>
        <xdr:cNvPr id="158" name="直線コネクタ 157"/>
        <xdr:cNvCxnSpPr/>
      </xdr:nvCxnSpPr>
      <xdr:spPr>
        <a:xfrm flipV="1">
          <a:off x="14084300" y="5663131"/>
          <a:ext cx="711200" cy="2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87895</xdr:rowOff>
    </xdr:from>
    <xdr:to>
      <xdr:col>68</xdr:col>
      <xdr:colOff>123825</xdr:colOff>
      <xdr:row>30</xdr:row>
      <xdr:rowOff>18045</xdr:rowOff>
    </xdr:to>
    <xdr:sp macro="" textlink="">
      <xdr:nvSpPr>
        <xdr:cNvPr id="159" name="楕円 158"/>
        <xdr:cNvSpPr/>
      </xdr:nvSpPr>
      <xdr:spPr>
        <a:xfrm>
          <a:off x="13271500" y="58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137975</xdr:rowOff>
    </xdr:from>
    <xdr:to>
      <xdr:col>72</xdr:col>
      <xdr:colOff>73025</xdr:colOff>
      <xdr:row>29</xdr:row>
      <xdr:rowOff>138695</xdr:rowOff>
    </xdr:to>
    <xdr:cxnSp macro="">
      <xdr:nvCxnSpPr>
        <xdr:cNvPr id="160" name="直線コネクタ 159"/>
        <xdr:cNvCxnSpPr/>
      </xdr:nvCxnSpPr>
      <xdr:spPr>
        <a:xfrm flipV="1">
          <a:off x="13322300" y="5881550"/>
          <a:ext cx="762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131053</xdr:rowOff>
    </xdr:from>
    <xdr:to>
      <xdr:col>64</xdr:col>
      <xdr:colOff>123825</xdr:colOff>
      <xdr:row>28</xdr:row>
      <xdr:rowOff>61203</xdr:rowOff>
    </xdr:to>
    <xdr:sp macro="" textlink="">
      <xdr:nvSpPr>
        <xdr:cNvPr id="161" name="楕円 160"/>
        <xdr:cNvSpPr/>
      </xdr:nvSpPr>
      <xdr:spPr>
        <a:xfrm>
          <a:off x="12509500" y="55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10403</xdr:rowOff>
    </xdr:from>
    <xdr:to>
      <xdr:col>68</xdr:col>
      <xdr:colOff>73025</xdr:colOff>
      <xdr:row>29</xdr:row>
      <xdr:rowOff>138695</xdr:rowOff>
    </xdr:to>
    <xdr:cxnSp macro="">
      <xdr:nvCxnSpPr>
        <xdr:cNvPr id="162" name="直線コネクタ 161"/>
        <xdr:cNvCxnSpPr/>
      </xdr:nvCxnSpPr>
      <xdr:spPr>
        <a:xfrm>
          <a:off x="12560300" y="5582528"/>
          <a:ext cx="762000" cy="29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153723</xdr:rowOff>
    </xdr:from>
    <xdr:to>
      <xdr:col>60</xdr:col>
      <xdr:colOff>123825</xdr:colOff>
      <xdr:row>28</xdr:row>
      <xdr:rowOff>83873</xdr:rowOff>
    </xdr:to>
    <xdr:sp macro="" textlink="">
      <xdr:nvSpPr>
        <xdr:cNvPr id="163" name="楕円 162"/>
        <xdr:cNvSpPr/>
      </xdr:nvSpPr>
      <xdr:spPr>
        <a:xfrm>
          <a:off x="11747500" y="55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10403</xdr:rowOff>
    </xdr:from>
    <xdr:to>
      <xdr:col>64</xdr:col>
      <xdr:colOff>73025</xdr:colOff>
      <xdr:row>28</xdr:row>
      <xdr:rowOff>33073</xdr:rowOff>
    </xdr:to>
    <xdr:cxnSp macro="">
      <xdr:nvCxnSpPr>
        <xdr:cNvPr id="164" name="直線コネクタ 163"/>
        <xdr:cNvCxnSpPr/>
      </xdr:nvCxnSpPr>
      <xdr:spPr>
        <a:xfrm flipV="1">
          <a:off x="11798300" y="5582528"/>
          <a:ext cx="762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8452</xdr:rowOff>
    </xdr:from>
    <xdr:ext cx="469744" cy="259045"/>
    <xdr:sp macro="" textlink="">
      <xdr:nvSpPr>
        <xdr:cNvPr id="169" name="n_1mainValue債務償還比率"/>
        <xdr:cNvSpPr txBox="1"/>
      </xdr:nvSpPr>
      <xdr:spPr>
        <a:xfrm>
          <a:off x="13836727" y="592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9172</xdr:rowOff>
    </xdr:from>
    <xdr:ext cx="469744" cy="259045"/>
    <xdr:sp macro="" textlink="">
      <xdr:nvSpPr>
        <xdr:cNvPr id="170" name="n_2mainValue債務償還比率"/>
        <xdr:cNvSpPr txBox="1"/>
      </xdr:nvSpPr>
      <xdr:spPr>
        <a:xfrm>
          <a:off x="13087427" y="59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77730</xdr:rowOff>
    </xdr:from>
    <xdr:ext cx="469744" cy="259045"/>
    <xdr:sp macro="" textlink="">
      <xdr:nvSpPr>
        <xdr:cNvPr id="171" name="n_3mainValue債務償還比率"/>
        <xdr:cNvSpPr txBox="1"/>
      </xdr:nvSpPr>
      <xdr:spPr>
        <a:xfrm>
          <a:off x="12325427" y="53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100400</xdr:rowOff>
    </xdr:from>
    <xdr:ext cx="469744" cy="259045"/>
    <xdr:sp macro="" textlink="">
      <xdr:nvSpPr>
        <xdr:cNvPr id="172" name="n_4mainValue債務償還比率"/>
        <xdr:cNvSpPr txBox="1"/>
      </xdr:nvSpPr>
      <xdr:spPr>
        <a:xfrm>
          <a:off x="11563427" y="532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4" name="楕円 73"/>
        <xdr:cNvSpPr/>
      </xdr:nvSpPr>
      <xdr:spPr>
        <a:xfrm>
          <a:off x="4584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167476</xdr:rowOff>
    </xdr:from>
    <xdr:ext cx="405111" cy="259045"/>
    <xdr:sp macro="" textlink="">
      <xdr:nvSpPr>
        <xdr:cNvPr id="75" name="【道路】&#10;有形固定資産減価償却率該当値テキスト"/>
        <xdr:cNvSpPr txBox="1"/>
      </xdr:nvSpPr>
      <xdr:spPr>
        <a:xfrm>
          <a:off x="4673600" y="651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115207</xdr:rowOff>
    </xdr:from>
    <xdr:to>
      <xdr:col>20</xdr:col>
      <xdr:colOff>38100</xdr:colOff>
      <xdr:row>39</xdr:row>
      <xdr:rowOff>45357</xdr:rowOff>
    </xdr:to>
    <xdr:sp macro="" textlink="">
      <xdr:nvSpPr>
        <xdr:cNvPr id="76" name="楕円 75"/>
        <xdr:cNvSpPr/>
      </xdr:nvSpPr>
      <xdr:spPr>
        <a:xfrm>
          <a:off x="3746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166007</xdr:rowOff>
    </xdr:from>
    <xdr:to>
      <xdr:col>24</xdr:col>
      <xdr:colOff>63500</xdr:colOff>
      <xdr:row>39</xdr:row>
      <xdr:rowOff>23949</xdr:rowOff>
    </xdr:to>
    <xdr:cxnSp macro="">
      <xdr:nvCxnSpPr>
        <xdr:cNvPr id="77" name="直線コネクタ 76"/>
        <xdr:cNvCxnSpPr/>
      </xdr:nvCxnSpPr>
      <xdr:spPr>
        <a:xfrm>
          <a:off x="3797300" y="66811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38</xdr:row>
      <xdr:rowOff>166007</xdr:rowOff>
    </xdr:to>
    <xdr:cxnSp macro="">
      <xdr:nvCxnSpPr>
        <xdr:cNvPr id="79" name="直線コネクタ 78"/>
        <xdr:cNvCxnSpPr/>
      </xdr:nvCxnSpPr>
      <xdr:spPr>
        <a:xfrm>
          <a:off x="2908300" y="66566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80" name="楕円 79"/>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141515</xdr:rowOff>
    </xdr:to>
    <xdr:cxnSp macro="">
      <xdr:nvCxnSpPr>
        <xdr:cNvPr id="81" name="直線コネクタ 80"/>
        <xdr:cNvCxnSpPr/>
      </xdr:nvCxnSpPr>
      <xdr:spPr>
        <a:xfrm>
          <a:off x="2019300" y="66255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xdr:nvSpPr>
        <xdr:cNvPr id="82" name="楕円 81"/>
        <xdr:cNvSpPr/>
      </xdr:nvSpPr>
      <xdr:spPr>
        <a:xfrm>
          <a:off x="1079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77833</xdr:rowOff>
    </xdr:from>
    <xdr:to>
      <xdr:col>10</xdr:col>
      <xdr:colOff>114300</xdr:colOff>
      <xdr:row>38</xdr:row>
      <xdr:rowOff>110490</xdr:rowOff>
    </xdr:to>
    <xdr:cxnSp macro="">
      <xdr:nvCxnSpPr>
        <xdr:cNvPr id="83" name="直線コネクタ 82"/>
        <xdr:cNvCxnSpPr/>
      </xdr:nvCxnSpPr>
      <xdr:spPr>
        <a:xfrm>
          <a:off x="1130300" y="659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61884</xdr:rowOff>
    </xdr:from>
    <xdr:ext cx="405111" cy="259045"/>
    <xdr:sp macro="" textlink="">
      <xdr:nvSpPr>
        <xdr:cNvPr id="88" name="n_1mainValue【道路】&#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89" name="n_2mainValue【道路】&#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90" name="n_3main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91" name="n_4mainValue【道路】&#10;有形固定資産減価償却率"/>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154513</xdr:rowOff>
    </xdr:from>
    <xdr:to>
      <xdr:col>55</xdr:col>
      <xdr:colOff>50800</xdr:colOff>
      <xdr:row>41</xdr:row>
      <xdr:rowOff>84663</xdr:rowOff>
    </xdr:to>
    <xdr:sp macro="" textlink="">
      <xdr:nvSpPr>
        <xdr:cNvPr id="131" name="楕円 130"/>
        <xdr:cNvSpPr/>
      </xdr:nvSpPr>
      <xdr:spPr>
        <a:xfrm>
          <a:off x="10426700" y="70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5940</xdr:rowOff>
    </xdr:from>
    <xdr:ext cx="534377" cy="259045"/>
    <xdr:sp macro="" textlink="">
      <xdr:nvSpPr>
        <xdr:cNvPr id="132" name="【道路】&#10;一人当たり延長該当値テキスト"/>
        <xdr:cNvSpPr txBox="1"/>
      </xdr:nvSpPr>
      <xdr:spPr>
        <a:xfrm>
          <a:off x="10515600" y="68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155523</xdr:rowOff>
    </xdr:from>
    <xdr:to>
      <xdr:col>50</xdr:col>
      <xdr:colOff>165100</xdr:colOff>
      <xdr:row>41</xdr:row>
      <xdr:rowOff>85673</xdr:rowOff>
    </xdr:to>
    <xdr:sp macro="" textlink="">
      <xdr:nvSpPr>
        <xdr:cNvPr id="133" name="楕円 132"/>
        <xdr:cNvSpPr/>
      </xdr:nvSpPr>
      <xdr:spPr>
        <a:xfrm>
          <a:off x="9588500" y="70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33863</xdr:rowOff>
    </xdr:from>
    <xdr:to>
      <xdr:col>55</xdr:col>
      <xdr:colOff>0</xdr:colOff>
      <xdr:row>41</xdr:row>
      <xdr:rowOff>34873</xdr:rowOff>
    </xdr:to>
    <xdr:cxnSp macro="">
      <xdr:nvCxnSpPr>
        <xdr:cNvPr id="134" name="直線コネクタ 133"/>
        <xdr:cNvCxnSpPr/>
      </xdr:nvCxnSpPr>
      <xdr:spPr>
        <a:xfrm flipV="1">
          <a:off x="9639300" y="7063313"/>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155319</xdr:rowOff>
    </xdr:from>
    <xdr:to>
      <xdr:col>46</xdr:col>
      <xdr:colOff>38100</xdr:colOff>
      <xdr:row>41</xdr:row>
      <xdr:rowOff>85469</xdr:rowOff>
    </xdr:to>
    <xdr:sp macro="" textlink="">
      <xdr:nvSpPr>
        <xdr:cNvPr id="135" name="楕円 134"/>
        <xdr:cNvSpPr/>
      </xdr:nvSpPr>
      <xdr:spPr>
        <a:xfrm>
          <a:off x="8699500" y="70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34669</xdr:rowOff>
    </xdr:from>
    <xdr:to>
      <xdr:col>50</xdr:col>
      <xdr:colOff>114300</xdr:colOff>
      <xdr:row>41</xdr:row>
      <xdr:rowOff>34873</xdr:rowOff>
    </xdr:to>
    <xdr:cxnSp macro="">
      <xdr:nvCxnSpPr>
        <xdr:cNvPr id="136" name="直線コネクタ 135"/>
        <xdr:cNvCxnSpPr/>
      </xdr:nvCxnSpPr>
      <xdr:spPr>
        <a:xfrm>
          <a:off x="8750300" y="7064119"/>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156824</xdr:rowOff>
    </xdr:from>
    <xdr:to>
      <xdr:col>41</xdr:col>
      <xdr:colOff>101600</xdr:colOff>
      <xdr:row>41</xdr:row>
      <xdr:rowOff>86974</xdr:rowOff>
    </xdr:to>
    <xdr:sp macro="" textlink="">
      <xdr:nvSpPr>
        <xdr:cNvPr id="137" name="楕円 136"/>
        <xdr:cNvSpPr/>
      </xdr:nvSpPr>
      <xdr:spPr>
        <a:xfrm>
          <a:off x="7810500" y="70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34669</xdr:rowOff>
    </xdr:from>
    <xdr:to>
      <xdr:col>45</xdr:col>
      <xdr:colOff>177800</xdr:colOff>
      <xdr:row>41</xdr:row>
      <xdr:rowOff>36174</xdr:rowOff>
    </xdr:to>
    <xdr:cxnSp macro="">
      <xdr:nvCxnSpPr>
        <xdr:cNvPr id="138" name="直線コネクタ 137"/>
        <xdr:cNvCxnSpPr/>
      </xdr:nvCxnSpPr>
      <xdr:spPr>
        <a:xfrm flipV="1">
          <a:off x="7861300" y="7064119"/>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156405</xdr:rowOff>
    </xdr:from>
    <xdr:to>
      <xdr:col>36</xdr:col>
      <xdr:colOff>165100</xdr:colOff>
      <xdr:row>41</xdr:row>
      <xdr:rowOff>86555</xdr:rowOff>
    </xdr:to>
    <xdr:sp macro="" textlink="">
      <xdr:nvSpPr>
        <xdr:cNvPr id="139" name="楕円 138"/>
        <xdr:cNvSpPr/>
      </xdr:nvSpPr>
      <xdr:spPr>
        <a:xfrm>
          <a:off x="6921500" y="70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35755</xdr:rowOff>
    </xdr:from>
    <xdr:to>
      <xdr:col>41</xdr:col>
      <xdr:colOff>50800</xdr:colOff>
      <xdr:row>41</xdr:row>
      <xdr:rowOff>36174</xdr:rowOff>
    </xdr:to>
    <xdr:cxnSp macro="">
      <xdr:nvCxnSpPr>
        <xdr:cNvPr id="140" name="直線コネクタ 139"/>
        <xdr:cNvCxnSpPr/>
      </xdr:nvCxnSpPr>
      <xdr:spPr>
        <a:xfrm>
          <a:off x="6972300" y="706520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102200</xdr:rowOff>
    </xdr:from>
    <xdr:ext cx="534377" cy="259045"/>
    <xdr:sp macro="" textlink="">
      <xdr:nvSpPr>
        <xdr:cNvPr id="145" name="n_1mainValue【道路】&#10;一人当たり延長"/>
        <xdr:cNvSpPr txBox="1"/>
      </xdr:nvSpPr>
      <xdr:spPr>
        <a:xfrm>
          <a:off x="9359411" y="67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101996</xdr:rowOff>
    </xdr:from>
    <xdr:ext cx="534377" cy="259045"/>
    <xdr:sp macro="" textlink="">
      <xdr:nvSpPr>
        <xdr:cNvPr id="146" name="n_2mainValue【道路】&#10;一人当たり延長"/>
        <xdr:cNvSpPr txBox="1"/>
      </xdr:nvSpPr>
      <xdr:spPr>
        <a:xfrm>
          <a:off x="8483111" y="678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103501</xdr:rowOff>
    </xdr:from>
    <xdr:ext cx="534377" cy="259045"/>
    <xdr:sp macro="" textlink="">
      <xdr:nvSpPr>
        <xdr:cNvPr id="147" name="n_3mainValue【道路】&#10;一人当たり延長"/>
        <xdr:cNvSpPr txBox="1"/>
      </xdr:nvSpPr>
      <xdr:spPr>
        <a:xfrm>
          <a:off x="7594111" y="67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103082</xdr:rowOff>
    </xdr:from>
    <xdr:ext cx="534377" cy="259045"/>
    <xdr:sp macro="" textlink="">
      <xdr:nvSpPr>
        <xdr:cNvPr id="148" name="n_4mainValue【道路】&#10;一人当たり延長"/>
        <xdr:cNvSpPr txBox="1"/>
      </xdr:nvSpPr>
      <xdr:spPr>
        <a:xfrm>
          <a:off x="6705111" y="67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90" name="楕円 189"/>
        <xdr:cNvSpPr/>
      </xdr:nvSpPr>
      <xdr:spPr>
        <a:xfrm>
          <a:off x="4584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60251</xdr:rowOff>
    </xdr:from>
    <xdr:ext cx="405111" cy="259045"/>
    <xdr:sp macro="" textlink="">
      <xdr:nvSpPr>
        <xdr:cNvPr id="191" name="【橋りょう・トンネル】&#10;有形固定資産減価償却率該当値テキスト"/>
        <xdr:cNvSpPr txBox="1"/>
      </xdr:nvSpPr>
      <xdr:spPr>
        <a:xfrm>
          <a:off x="4673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92" name="楕円 191"/>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88174</xdr:rowOff>
    </xdr:to>
    <xdr:cxnSp macro="">
      <xdr:nvCxnSpPr>
        <xdr:cNvPr id="193" name="直線コネクタ 192"/>
        <xdr:cNvCxnSpPr/>
      </xdr:nvCxnSpPr>
      <xdr:spPr>
        <a:xfrm>
          <a:off x="3797300" y="1018413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94" name="楕円 193"/>
        <xdr:cNvSpPr/>
      </xdr:nvSpPr>
      <xdr:spPr>
        <a:xfrm>
          <a:off x="2857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xdr:rowOff>
    </xdr:from>
    <xdr:to>
      <xdr:col>19</xdr:col>
      <xdr:colOff>177800</xdr:colOff>
      <xdr:row>59</xdr:row>
      <xdr:rowOff>68580</xdr:rowOff>
    </xdr:to>
    <xdr:cxnSp macro="">
      <xdr:nvCxnSpPr>
        <xdr:cNvPr id="195" name="直線コネクタ 194"/>
        <xdr:cNvCxnSpPr/>
      </xdr:nvCxnSpPr>
      <xdr:spPr>
        <a:xfrm>
          <a:off x="2908300" y="1013187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96" name="楕円 195"/>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16328</xdr:rowOff>
    </xdr:to>
    <xdr:cxnSp macro="">
      <xdr:nvCxnSpPr>
        <xdr:cNvPr id="197" name="直線コネクタ 196"/>
        <xdr:cNvCxnSpPr/>
      </xdr:nvCxnSpPr>
      <xdr:spPr>
        <a:xfrm>
          <a:off x="2019300" y="101041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8" name="楕円 197"/>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60</xdr:row>
      <xdr:rowOff>62049</xdr:rowOff>
    </xdr:to>
    <xdr:cxnSp macro="">
      <xdr:nvCxnSpPr>
        <xdr:cNvPr id="199" name="直線コネクタ 198"/>
        <xdr:cNvCxnSpPr/>
      </xdr:nvCxnSpPr>
      <xdr:spPr>
        <a:xfrm flipV="1">
          <a:off x="1130300" y="10104120"/>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4" name="n_1mainValue【橋りょう・トンネ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205" name="n_2mainValue【橋りょう・トンネル】&#10;有形固定資産減価償却率"/>
        <xdr:cNvSpPr txBox="1"/>
      </xdr:nvSpPr>
      <xdr:spPr>
        <a:xfrm>
          <a:off x="2705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06" name="n_3mainValue【橋りょう・トンネル】&#10;有形固定資産減価償却率"/>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7" name="n_4main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55687</xdr:rowOff>
    </xdr:from>
    <xdr:to>
      <xdr:col>55</xdr:col>
      <xdr:colOff>50800</xdr:colOff>
      <xdr:row>63</xdr:row>
      <xdr:rowOff>157287</xdr:rowOff>
    </xdr:to>
    <xdr:sp macro="" textlink="">
      <xdr:nvSpPr>
        <xdr:cNvPr id="245" name="楕円 244"/>
        <xdr:cNvSpPr/>
      </xdr:nvSpPr>
      <xdr:spPr>
        <a:xfrm>
          <a:off x="10426700" y="108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142064</xdr:rowOff>
    </xdr:from>
    <xdr:ext cx="599010" cy="259045"/>
    <xdr:sp macro="" textlink="">
      <xdr:nvSpPr>
        <xdr:cNvPr id="246" name="【橋りょう・トンネル】&#10;一人当たり有形固定資産（償却資産）額該当値テキスト"/>
        <xdr:cNvSpPr txBox="1"/>
      </xdr:nvSpPr>
      <xdr:spPr>
        <a:xfrm>
          <a:off x="10515600" y="1077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56404</xdr:rowOff>
    </xdr:from>
    <xdr:to>
      <xdr:col>50</xdr:col>
      <xdr:colOff>165100</xdr:colOff>
      <xdr:row>63</xdr:row>
      <xdr:rowOff>158004</xdr:rowOff>
    </xdr:to>
    <xdr:sp macro="" textlink="">
      <xdr:nvSpPr>
        <xdr:cNvPr id="247" name="楕円 246"/>
        <xdr:cNvSpPr/>
      </xdr:nvSpPr>
      <xdr:spPr>
        <a:xfrm>
          <a:off x="9588500" y="108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106487</xdr:rowOff>
    </xdr:from>
    <xdr:to>
      <xdr:col>55</xdr:col>
      <xdr:colOff>0</xdr:colOff>
      <xdr:row>63</xdr:row>
      <xdr:rowOff>107204</xdr:rowOff>
    </xdr:to>
    <xdr:cxnSp macro="">
      <xdr:nvCxnSpPr>
        <xdr:cNvPr id="248" name="直線コネクタ 247"/>
        <xdr:cNvCxnSpPr/>
      </xdr:nvCxnSpPr>
      <xdr:spPr>
        <a:xfrm flipV="1">
          <a:off x="9639300" y="10907837"/>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62917</xdr:rowOff>
    </xdr:from>
    <xdr:to>
      <xdr:col>46</xdr:col>
      <xdr:colOff>38100</xdr:colOff>
      <xdr:row>63</xdr:row>
      <xdr:rowOff>164517</xdr:rowOff>
    </xdr:to>
    <xdr:sp macro="" textlink="">
      <xdr:nvSpPr>
        <xdr:cNvPr id="249" name="楕円 248"/>
        <xdr:cNvSpPr/>
      </xdr:nvSpPr>
      <xdr:spPr>
        <a:xfrm>
          <a:off x="8699500" y="108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107204</xdr:rowOff>
    </xdr:from>
    <xdr:to>
      <xdr:col>50</xdr:col>
      <xdr:colOff>114300</xdr:colOff>
      <xdr:row>63</xdr:row>
      <xdr:rowOff>113717</xdr:rowOff>
    </xdr:to>
    <xdr:cxnSp macro="">
      <xdr:nvCxnSpPr>
        <xdr:cNvPr id="250" name="直線コネクタ 249"/>
        <xdr:cNvCxnSpPr/>
      </xdr:nvCxnSpPr>
      <xdr:spPr>
        <a:xfrm flipV="1">
          <a:off x="8750300" y="10908554"/>
          <a:ext cx="889000" cy="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63414</xdr:rowOff>
    </xdr:from>
    <xdr:to>
      <xdr:col>41</xdr:col>
      <xdr:colOff>101600</xdr:colOff>
      <xdr:row>63</xdr:row>
      <xdr:rowOff>165014</xdr:rowOff>
    </xdr:to>
    <xdr:sp macro="" textlink="">
      <xdr:nvSpPr>
        <xdr:cNvPr id="251" name="楕円 250"/>
        <xdr:cNvSpPr/>
      </xdr:nvSpPr>
      <xdr:spPr>
        <a:xfrm>
          <a:off x="7810500" y="108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113717</xdr:rowOff>
    </xdr:from>
    <xdr:to>
      <xdr:col>45</xdr:col>
      <xdr:colOff>177800</xdr:colOff>
      <xdr:row>63</xdr:row>
      <xdr:rowOff>114214</xdr:rowOff>
    </xdr:to>
    <xdr:cxnSp macro="">
      <xdr:nvCxnSpPr>
        <xdr:cNvPr id="252" name="直線コネクタ 251"/>
        <xdr:cNvCxnSpPr/>
      </xdr:nvCxnSpPr>
      <xdr:spPr>
        <a:xfrm flipV="1">
          <a:off x="7861300" y="10915067"/>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80681</xdr:rowOff>
    </xdr:from>
    <xdr:to>
      <xdr:col>36</xdr:col>
      <xdr:colOff>165100</xdr:colOff>
      <xdr:row>64</xdr:row>
      <xdr:rowOff>10831</xdr:rowOff>
    </xdr:to>
    <xdr:sp macro="" textlink="">
      <xdr:nvSpPr>
        <xdr:cNvPr id="253" name="楕円 252"/>
        <xdr:cNvSpPr/>
      </xdr:nvSpPr>
      <xdr:spPr>
        <a:xfrm>
          <a:off x="6921500" y="108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114214</xdr:rowOff>
    </xdr:from>
    <xdr:to>
      <xdr:col>41</xdr:col>
      <xdr:colOff>50800</xdr:colOff>
      <xdr:row>63</xdr:row>
      <xdr:rowOff>131481</xdr:rowOff>
    </xdr:to>
    <xdr:cxnSp macro="">
      <xdr:nvCxnSpPr>
        <xdr:cNvPr id="254" name="直線コネクタ 253"/>
        <xdr:cNvCxnSpPr/>
      </xdr:nvCxnSpPr>
      <xdr:spPr>
        <a:xfrm flipV="1">
          <a:off x="6972300" y="10915564"/>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149131</xdr:rowOff>
    </xdr:from>
    <xdr:ext cx="599010" cy="259045"/>
    <xdr:sp macro="" textlink="">
      <xdr:nvSpPr>
        <xdr:cNvPr id="259" name="n_1mainValue【橋りょう・トンネル】&#10;一人当たり有形固定資産（償却資産）額"/>
        <xdr:cNvSpPr txBox="1"/>
      </xdr:nvSpPr>
      <xdr:spPr>
        <a:xfrm>
          <a:off x="9327095" y="1095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155644</xdr:rowOff>
    </xdr:from>
    <xdr:ext cx="599010" cy="259045"/>
    <xdr:sp macro="" textlink="">
      <xdr:nvSpPr>
        <xdr:cNvPr id="260" name="n_2mainValue【橋りょう・トンネル】&#10;一人当たり有形固定資産（償却資産）額"/>
        <xdr:cNvSpPr txBox="1"/>
      </xdr:nvSpPr>
      <xdr:spPr>
        <a:xfrm>
          <a:off x="8450795" y="1095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156141</xdr:rowOff>
    </xdr:from>
    <xdr:ext cx="599010" cy="259045"/>
    <xdr:sp macro="" textlink="">
      <xdr:nvSpPr>
        <xdr:cNvPr id="261" name="n_3mainValue【橋りょう・トンネル】&#10;一人当たり有形固定資産（償却資産）額"/>
        <xdr:cNvSpPr txBox="1"/>
      </xdr:nvSpPr>
      <xdr:spPr>
        <a:xfrm>
          <a:off x="7561795" y="1095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1958</xdr:rowOff>
    </xdr:from>
    <xdr:ext cx="599010" cy="259045"/>
    <xdr:sp macro="" textlink="">
      <xdr:nvSpPr>
        <xdr:cNvPr id="262" name="n_4mainValue【橋りょう・トンネル】&#10;一人当たり有形固定資産（償却資産）額"/>
        <xdr:cNvSpPr txBox="1"/>
      </xdr:nvSpPr>
      <xdr:spPr>
        <a:xfrm>
          <a:off x="6672795" y="109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3" name="楕円 302"/>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4" name="【公営住宅】&#10;有形固定資産減価償却率該当値テキスト"/>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05" name="楕円 304"/>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82</xdr:row>
      <xdr:rowOff>152400</xdr:rowOff>
    </xdr:to>
    <xdr:cxnSp macro="">
      <xdr:nvCxnSpPr>
        <xdr:cNvPr id="306" name="直線コネクタ 305"/>
        <xdr:cNvCxnSpPr/>
      </xdr:nvCxnSpPr>
      <xdr:spPr>
        <a:xfrm>
          <a:off x="3797300" y="1417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307" name="楕円 306"/>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114300</xdr:rowOff>
    </xdr:to>
    <xdr:cxnSp macro="">
      <xdr:nvCxnSpPr>
        <xdr:cNvPr id="308" name="直線コネクタ 307"/>
        <xdr:cNvCxnSpPr/>
      </xdr:nvCxnSpPr>
      <xdr:spPr>
        <a:xfrm>
          <a:off x="2908300" y="1416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309" name="楕円 308"/>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110489</xdr:rowOff>
    </xdr:to>
    <xdr:cxnSp macro="">
      <xdr:nvCxnSpPr>
        <xdr:cNvPr id="310" name="直線コネクタ 309"/>
        <xdr:cNvCxnSpPr/>
      </xdr:nvCxnSpPr>
      <xdr:spPr>
        <a:xfrm>
          <a:off x="2019300" y="14138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1" name="楕円 310"/>
        <xdr:cNvSpPr/>
      </xdr:nvSpPr>
      <xdr:spPr>
        <a:xfrm>
          <a:off x="1079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80011</xdr:rowOff>
    </xdr:to>
    <xdr:cxnSp macro="">
      <xdr:nvCxnSpPr>
        <xdr:cNvPr id="312" name="直線コネクタ 311"/>
        <xdr:cNvCxnSpPr/>
      </xdr:nvCxnSpPr>
      <xdr:spPr>
        <a:xfrm>
          <a:off x="1130300" y="141141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17" name="n_1main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8" name="n_2main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121938</xdr:rowOff>
    </xdr:from>
    <xdr:ext cx="405111" cy="259045"/>
    <xdr:sp macro="" textlink="">
      <xdr:nvSpPr>
        <xdr:cNvPr id="319" name="n_3mainValue【公営住宅】&#10;有形固定資産減価償却率"/>
        <xdr:cNvSpPr txBox="1"/>
      </xdr:nvSpPr>
      <xdr:spPr>
        <a:xfrm>
          <a:off x="1816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20" name="n_4mainValue【公営住宅】&#10;有形固定資産減価償却率"/>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22352</xdr:rowOff>
    </xdr:from>
    <xdr:to>
      <xdr:col>55</xdr:col>
      <xdr:colOff>50800</xdr:colOff>
      <xdr:row>83</xdr:row>
      <xdr:rowOff>123952</xdr:rowOff>
    </xdr:to>
    <xdr:sp macro="" textlink="">
      <xdr:nvSpPr>
        <xdr:cNvPr id="362" name="楕円 361"/>
        <xdr:cNvSpPr/>
      </xdr:nvSpPr>
      <xdr:spPr>
        <a:xfrm>
          <a:off x="104267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45229</xdr:rowOff>
    </xdr:from>
    <xdr:ext cx="469744" cy="259045"/>
    <xdr:sp macro="" textlink="">
      <xdr:nvSpPr>
        <xdr:cNvPr id="363" name="【公営住宅】&#10;一人当たり面積該当値テキスト"/>
        <xdr:cNvSpPr txBox="1"/>
      </xdr:nvSpPr>
      <xdr:spPr>
        <a:xfrm>
          <a:off x="10515600" y="141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14841</xdr:rowOff>
    </xdr:from>
    <xdr:to>
      <xdr:col>50</xdr:col>
      <xdr:colOff>165100</xdr:colOff>
      <xdr:row>83</xdr:row>
      <xdr:rowOff>116441</xdr:rowOff>
    </xdr:to>
    <xdr:sp macro="" textlink="">
      <xdr:nvSpPr>
        <xdr:cNvPr id="364" name="楕円 363"/>
        <xdr:cNvSpPr/>
      </xdr:nvSpPr>
      <xdr:spPr>
        <a:xfrm>
          <a:off x="9588500" y="142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65641</xdr:rowOff>
    </xdr:from>
    <xdr:to>
      <xdr:col>55</xdr:col>
      <xdr:colOff>0</xdr:colOff>
      <xdr:row>83</xdr:row>
      <xdr:rowOff>73152</xdr:rowOff>
    </xdr:to>
    <xdr:cxnSp macro="">
      <xdr:nvCxnSpPr>
        <xdr:cNvPr id="365" name="直線コネクタ 364"/>
        <xdr:cNvCxnSpPr/>
      </xdr:nvCxnSpPr>
      <xdr:spPr>
        <a:xfrm>
          <a:off x="9639300" y="14295991"/>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2105</xdr:rowOff>
    </xdr:from>
    <xdr:to>
      <xdr:col>46</xdr:col>
      <xdr:colOff>38100</xdr:colOff>
      <xdr:row>83</xdr:row>
      <xdr:rowOff>103705</xdr:rowOff>
    </xdr:to>
    <xdr:sp macro="" textlink="">
      <xdr:nvSpPr>
        <xdr:cNvPr id="366" name="楕円 365"/>
        <xdr:cNvSpPr/>
      </xdr:nvSpPr>
      <xdr:spPr>
        <a:xfrm>
          <a:off x="8699500" y="142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52905</xdr:rowOff>
    </xdr:from>
    <xdr:to>
      <xdr:col>50</xdr:col>
      <xdr:colOff>114300</xdr:colOff>
      <xdr:row>83</xdr:row>
      <xdr:rowOff>65641</xdr:rowOff>
    </xdr:to>
    <xdr:cxnSp macro="">
      <xdr:nvCxnSpPr>
        <xdr:cNvPr id="367" name="直線コネクタ 366"/>
        <xdr:cNvCxnSpPr/>
      </xdr:nvCxnSpPr>
      <xdr:spPr>
        <a:xfrm>
          <a:off x="8750300" y="1428325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7547</xdr:rowOff>
    </xdr:from>
    <xdr:to>
      <xdr:col>41</xdr:col>
      <xdr:colOff>101600</xdr:colOff>
      <xdr:row>83</xdr:row>
      <xdr:rowOff>109147</xdr:rowOff>
    </xdr:to>
    <xdr:sp macro="" textlink="">
      <xdr:nvSpPr>
        <xdr:cNvPr id="368" name="楕円 367"/>
        <xdr:cNvSpPr/>
      </xdr:nvSpPr>
      <xdr:spPr>
        <a:xfrm>
          <a:off x="7810500" y="142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52905</xdr:rowOff>
    </xdr:from>
    <xdr:to>
      <xdr:col>45</xdr:col>
      <xdr:colOff>177800</xdr:colOff>
      <xdr:row>83</xdr:row>
      <xdr:rowOff>58347</xdr:rowOff>
    </xdr:to>
    <xdr:cxnSp macro="">
      <xdr:nvCxnSpPr>
        <xdr:cNvPr id="369" name="直線コネクタ 368"/>
        <xdr:cNvCxnSpPr/>
      </xdr:nvCxnSpPr>
      <xdr:spPr>
        <a:xfrm flipV="1">
          <a:off x="7861300" y="1428325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6023</xdr:rowOff>
    </xdr:from>
    <xdr:to>
      <xdr:col>36</xdr:col>
      <xdr:colOff>165100</xdr:colOff>
      <xdr:row>83</xdr:row>
      <xdr:rowOff>107623</xdr:rowOff>
    </xdr:to>
    <xdr:sp macro="" textlink="">
      <xdr:nvSpPr>
        <xdr:cNvPr id="370" name="楕円 369"/>
        <xdr:cNvSpPr/>
      </xdr:nvSpPr>
      <xdr:spPr>
        <a:xfrm>
          <a:off x="6921500" y="14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56823</xdr:rowOff>
    </xdr:from>
    <xdr:to>
      <xdr:col>41</xdr:col>
      <xdr:colOff>50800</xdr:colOff>
      <xdr:row>83</xdr:row>
      <xdr:rowOff>58347</xdr:rowOff>
    </xdr:to>
    <xdr:cxnSp macro="">
      <xdr:nvCxnSpPr>
        <xdr:cNvPr id="371" name="直線コネクタ 370"/>
        <xdr:cNvCxnSpPr/>
      </xdr:nvCxnSpPr>
      <xdr:spPr>
        <a:xfrm>
          <a:off x="6972300" y="142871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132968</xdr:rowOff>
    </xdr:from>
    <xdr:ext cx="469744" cy="259045"/>
    <xdr:sp macro="" textlink="">
      <xdr:nvSpPr>
        <xdr:cNvPr id="376" name="n_1mainValue【公営住宅】&#10;一人当たり面積"/>
        <xdr:cNvSpPr txBox="1"/>
      </xdr:nvSpPr>
      <xdr:spPr>
        <a:xfrm>
          <a:off x="9391727" y="140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120232</xdr:rowOff>
    </xdr:from>
    <xdr:ext cx="469744" cy="259045"/>
    <xdr:sp macro="" textlink="">
      <xdr:nvSpPr>
        <xdr:cNvPr id="377" name="n_2mainValue【公営住宅】&#10;一人当たり面積"/>
        <xdr:cNvSpPr txBox="1"/>
      </xdr:nvSpPr>
      <xdr:spPr>
        <a:xfrm>
          <a:off x="8515427" y="1400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125674</xdr:rowOff>
    </xdr:from>
    <xdr:ext cx="469744" cy="259045"/>
    <xdr:sp macro="" textlink="">
      <xdr:nvSpPr>
        <xdr:cNvPr id="378" name="n_3mainValue【公営住宅】&#10;一人当たり面積"/>
        <xdr:cNvSpPr txBox="1"/>
      </xdr:nvSpPr>
      <xdr:spPr>
        <a:xfrm>
          <a:off x="7626427" y="140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124150</xdr:rowOff>
    </xdr:from>
    <xdr:ext cx="469744" cy="259045"/>
    <xdr:sp macro="" textlink="">
      <xdr:nvSpPr>
        <xdr:cNvPr id="379" name="n_4mainValue【公営住宅】&#10;一人当たり面積"/>
        <xdr:cNvSpPr txBox="1"/>
      </xdr:nvSpPr>
      <xdr:spPr>
        <a:xfrm>
          <a:off x="6737427" y="1401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xdr:rowOff>
    </xdr:from>
    <xdr:to>
      <xdr:col>85</xdr:col>
      <xdr:colOff>177800</xdr:colOff>
      <xdr:row>36</xdr:row>
      <xdr:rowOff>102507</xdr:rowOff>
    </xdr:to>
    <xdr:sp macro="" textlink="">
      <xdr:nvSpPr>
        <xdr:cNvPr id="437" name="楕円 436"/>
        <xdr:cNvSpPr/>
      </xdr:nvSpPr>
      <xdr:spPr>
        <a:xfrm>
          <a:off x="16268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23784</xdr:rowOff>
    </xdr:from>
    <xdr:ext cx="405111" cy="259045"/>
    <xdr:sp macro="" textlink="">
      <xdr:nvSpPr>
        <xdr:cNvPr id="438" name="【認定こども園・幼稚園・保育所】&#10;有形固定資産減価償却率該当値テキスト"/>
        <xdr:cNvSpPr txBox="1"/>
      </xdr:nvSpPr>
      <xdr:spPr>
        <a:xfrm>
          <a:off x="16357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90714</xdr:rowOff>
    </xdr:from>
    <xdr:to>
      <xdr:col>81</xdr:col>
      <xdr:colOff>101600</xdr:colOff>
      <xdr:row>36</xdr:row>
      <xdr:rowOff>20864</xdr:rowOff>
    </xdr:to>
    <xdr:sp macro="" textlink="">
      <xdr:nvSpPr>
        <xdr:cNvPr id="439" name="楕円 438"/>
        <xdr:cNvSpPr/>
      </xdr:nvSpPr>
      <xdr:spPr>
        <a:xfrm>
          <a:off x="15430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141514</xdr:rowOff>
    </xdr:from>
    <xdr:to>
      <xdr:col>85</xdr:col>
      <xdr:colOff>127000</xdr:colOff>
      <xdr:row>36</xdr:row>
      <xdr:rowOff>51707</xdr:rowOff>
    </xdr:to>
    <xdr:cxnSp macro="">
      <xdr:nvCxnSpPr>
        <xdr:cNvPr id="440" name="直線コネクタ 439"/>
        <xdr:cNvCxnSpPr/>
      </xdr:nvCxnSpPr>
      <xdr:spPr>
        <a:xfrm>
          <a:off x="15481300" y="614226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7439</xdr:rowOff>
    </xdr:from>
    <xdr:to>
      <xdr:col>76</xdr:col>
      <xdr:colOff>165100</xdr:colOff>
      <xdr:row>35</xdr:row>
      <xdr:rowOff>109039</xdr:rowOff>
    </xdr:to>
    <xdr:sp macro="" textlink="">
      <xdr:nvSpPr>
        <xdr:cNvPr id="441" name="楕円 440"/>
        <xdr:cNvSpPr/>
      </xdr:nvSpPr>
      <xdr:spPr>
        <a:xfrm>
          <a:off x="14541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58239</xdr:rowOff>
    </xdr:from>
    <xdr:to>
      <xdr:col>81</xdr:col>
      <xdr:colOff>50800</xdr:colOff>
      <xdr:row>35</xdr:row>
      <xdr:rowOff>141514</xdr:rowOff>
    </xdr:to>
    <xdr:cxnSp macro="">
      <xdr:nvCxnSpPr>
        <xdr:cNvPr id="442" name="直線コネクタ 441"/>
        <xdr:cNvCxnSpPr/>
      </xdr:nvCxnSpPr>
      <xdr:spPr>
        <a:xfrm>
          <a:off x="14592300" y="605898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95613</xdr:rowOff>
    </xdr:from>
    <xdr:to>
      <xdr:col>72</xdr:col>
      <xdr:colOff>38100</xdr:colOff>
      <xdr:row>35</xdr:row>
      <xdr:rowOff>25763</xdr:rowOff>
    </xdr:to>
    <xdr:sp macro="" textlink="">
      <xdr:nvSpPr>
        <xdr:cNvPr id="443" name="楕円 442"/>
        <xdr:cNvSpPr/>
      </xdr:nvSpPr>
      <xdr:spPr>
        <a:xfrm>
          <a:off x="13652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146413</xdr:rowOff>
    </xdr:from>
    <xdr:to>
      <xdr:col>76</xdr:col>
      <xdr:colOff>114300</xdr:colOff>
      <xdr:row>35</xdr:row>
      <xdr:rowOff>58239</xdr:rowOff>
    </xdr:to>
    <xdr:cxnSp macro="">
      <xdr:nvCxnSpPr>
        <xdr:cNvPr id="444" name="直線コネクタ 443"/>
        <xdr:cNvCxnSpPr/>
      </xdr:nvCxnSpPr>
      <xdr:spPr>
        <a:xfrm>
          <a:off x="13703300" y="597571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33564</xdr:rowOff>
    </xdr:from>
    <xdr:to>
      <xdr:col>67</xdr:col>
      <xdr:colOff>101600</xdr:colOff>
      <xdr:row>33</xdr:row>
      <xdr:rowOff>135164</xdr:rowOff>
    </xdr:to>
    <xdr:sp macro="" textlink="">
      <xdr:nvSpPr>
        <xdr:cNvPr id="445" name="楕円 444"/>
        <xdr:cNvSpPr/>
      </xdr:nvSpPr>
      <xdr:spPr>
        <a:xfrm>
          <a:off x="12763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84364</xdr:rowOff>
    </xdr:from>
    <xdr:to>
      <xdr:col>71</xdr:col>
      <xdr:colOff>177800</xdr:colOff>
      <xdr:row>34</xdr:row>
      <xdr:rowOff>146413</xdr:rowOff>
    </xdr:to>
    <xdr:cxnSp macro="">
      <xdr:nvCxnSpPr>
        <xdr:cNvPr id="446" name="直線コネクタ 445"/>
        <xdr:cNvCxnSpPr/>
      </xdr:nvCxnSpPr>
      <xdr:spPr>
        <a:xfrm>
          <a:off x="12814300" y="5742214"/>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37391</xdr:rowOff>
    </xdr:from>
    <xdr:ext cx="405111" cy="259045"/>
    <xdr:sp macro="" textlink="">
      <xdr:nvSpPr>
        <xdr:cNvPr id="451" name="n_1mainValue【認定こども園・幼稚園・保育所】&#10;有形固定資産減価償却率"/>
        <xdr:cNvSpPr txBox="1"/>
      </xdr:nvSpPr>
      <xdr:spPr>
        <a:xfrm>
          <a:off x="152660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125566</xdr:rowOff>
    </xdr:from>
    <xdr:ext cx="405111" cy="259045"/>
    <xdr:sp macro="" textlink="">
      <xdr:nvSpPr>
        <xdr:cNvPr id="452" name="n_2mainValue【認定こども園・幼稚園・保育所】&#10;有形固定資産減価償却率"/>
        <xdr:cNvSpPr txBox="1"/>
      </xdr:nvSpPr>
      <xdr:spPr>
        <a:xfrm>
          <a:off x="14389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42290</xdr:rowOff>
    </xdr:from>
    <xdr:ext cx="405111" cy="259045"/>
    <xdr:sp macro="" textlink="">
      <xdr:nvSpPr>
        <xdr:cNvPr id="453" name="n_3mainValue【認定こども園・幼稚園・保育所】&#10;有形固定資産減価償却率"/>
        <xdr:cNvSpPr txBox="1"/>
      </xdr:nvSpPr>
      <xdr:spPr>
        <a:xfrm>
          <a:off x="13500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151691</xdr:rowOff>
    </xdr:from>
    <xdr:ext cx="340478" cy="259045"/>
    <xdr:sp macro="" textlink="">
      <xdr:nvSpPr>
        <xdr:cNvPr id="454" name="n_4mainValue【認定こども園・幼稚園・保育所】&#10;有形固定資産減価償却率"/>
        <xdr:cNvSpPr txBox="1"/>
      </xdr:nvSpPr>
      <xdr:spPr>
        <a:xfrm>
          <a:off x="12644061" y="5466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150216</xdr:rowOff>
    </xdr:from>
    <xdr:to>
      <xdr:col>116</xdr:col>
      <xdr:colOff>114300</xdr:colOff>
      <xdr:row>40</xdr:row>
      <xdr:rowOff>80366</xdr:rowOff>
    </xdr:to>
    <xdr:sp macro="" textlink="">
      <xdr:nvSpPr>
        <xdr:cNvPr id="492" name="楕円 491"/>
        <xdr:cNvSpPr/>
      </xdr:nvSpPr>
      <xdr:spPr>
        <a:xfrm>
          <a:off x="221107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128643</xdr:rowOff>
    </xdr:from>
    <xdr:ext cx="469744" cy="259045"/>
    <xdr:sp macro="" textlink="">
      <xdr:nvSpPr>
        <xdr:cNvPr id="493" name="【認定こども園・幼稚園・保育所】&#10;一人当たり面積該当値テキスト"/>
        <xdr:cNvSpPr txBox="1"/>
      </xdr:nvSpPr>
      <xdr:spPr>
        <a:xfrm>
          <a:off x="22199600" y="68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152044</xdr:rowOff>
    </xdr:from>
    <xdr:to>
      <xdr:col>112</xdr:col>
      <xdr:colOff>38100</xdr:colOff>
      <xdr:row>40</xdr:row>
      <xdr:rowOff>82194</xdr:rowOff>
    </xdr:to>
    <xdr:sp macro="" textlink="">
      <xdr:nvSpPr>
        <xdr:cNvPr id="494" name="楕円 493"/>
        <xdr:cNvSpPr/>
      </xdr:nvSpPr>
      <xdr:spPr>
        <a:xfrm>
          <a:off x="21272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29566</xdr:rowOff>
    </xdr:from>
    <xdr:to>
      <xdr:col>116</xdr:col>
      <xdr:colOff>63500</xdr:colOff>
      <xdr:row>40</xdr:row>
      <xdr:rowOff>31394</xdr:rowOff>
    </xdr:to>
    <xdr:cxnSp macro="">
      <xdr:nvCxnSpPr>
        <xdr:cNvPr id="495" name="直線コネクタ 494"/>
        <xdr:cNvCxnSpPr/>
      </xdr:nvCxnSpPr>
      <xdr:spPr>
        <a:xfrm flipV="1">
          <a:off x="21323300" y="688756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152044</xdr:rowOff>
    </xdr:from>
    <xdr:to>
      <xdr:col>107</xdr:col>
      <xdr:colOff>101600</xdr:colOff>
      <xdr:row>40</xdr:row>
      <xdr:rowOff>82194</xdr:rowOff>
    </xdr:to>
    <xdr:sp macro="" textlink="">
      <xdr:nvSpPr>
        <xdr:cNvPr id="496" name="楕円 495"/>
        <xdr:cNvSpPr/>
      </xdr:nvSpPr>
      <xdr:spPr>
        <a:xfrm>
          <a:off x="20383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31394</xdr:rowOff>
    </xdr:from>
    <xdr:to>
      <xdr:col>111</xdr:col>
      <xdr:colOff>177800</xdr:colOff>
      <xdr:row>40</xdr:row>
      <xdr:rowOff>31394</xdr:rowOff>
    </xdr:to>
    <xdr:cxnSp macro="">
      <xdr:nvCxnSpPr>
        <xdr:cNvPr id="497" name="直線コネクタ 496"/>
        <xdr:cNvCxnSpPr/>
      </xdr:nvCxnSpPr>
      <xdr:spPr>
        <a:xfrm>
          <a:off x="20434300" y="6889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153874</xdr:rowOff>
    </xdr:from>
    <xdr:to>
      <xdr:col>102</xdr:col>
      <xdr:colOff>165100</xdr:colOff>
      <xdr:row>40</xdr:row>
      <xdr:rowOff>84024</xdr:rowOff>
    </xdr:to>
    <xdr:sp macro="" textlink="">
      <xdr:nvSpPr>
        <xdr:cNvPr id="498" name="楕円 497"/>
        <xdr:cNvSpPr/>
      </xdr:nvSpPr>
      <xdr:spPr>
        <a:xfrm>
          <a:off x="19494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31394</xdr:rowOff>
    </xdr:from>
    <xdr:to>
      <xdr:col>107</xdr:col>
      <xdr:colOff>50800</xdr:colOff>
      <xdr:row>40</xdr:row>
      <xdr:rowOff>33224</xdr:rowOff>
    </xdr:to>
    <xdr:cxnSp macro="">
      <xdr:nvCxnSpPr>
        <xdr:cNvPr id="499" name="直線コネクタ 498"/>
        <xdr:cNvCxnSpPr/>
      </xdr:nvCxnSpPr>
      <xdr:spPr>
        <a:xfrm flipV="1">
          <a:off x="19545300" y="68893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153874</xdr:rowOff>
    </xdr:from>
    <xdr:to>
      <xdr:col>98</xdr:col>
      <xdr:colOff>38100</xdr:colOff>
      <xdr:row>40</xdr:row>
      <xdr:rowOff>84024</xdr:rowOff>
    </xdr:to>
    <xdr:sp macro="" textlink="">
      <xdr:nvSpPr>
        <xdr:cNvPr id="500" name="楕円 499"/>
        <xdr:cNvSpPr/>
      </xdr:nvSpPr>
      <xdr:spPr>
        <a:xfrm>
          <a:off x="18605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33224</xdr:rowOff>
    </xdr:from>
    <xdr:to>
      <xdr:col>102</xdr:col>
      <xdr:colOff>114300</xdr:colOff>
      <xdr:row>40</xdr:row>
      <xdr:rowOff>33224</xdr:rowOff>
    </xdr:to>
    <xdr:cxnSp macro="">
      <xdr:nvCxnSpPr>
        <xdr:cNvPr id="501" name="直線コネクタ 500"/>
        <xdr:cNvCxnSpPr/>
      </xdr:nvCxnSpPr>
      <xdr:spPr>
        <a:xfrm>
          <a:off x="18656300" y="6891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73321</xdr:rowOff>
    </xdr:from>
    <xdr:ext cx="469744" cy="259045"/>
    <xdr:sp macro="" textlink="">
      <xdr:nvSpPr>
        <xdr:cNvPr id="506" name="n_1mainValue【認定こども園・幼稚園・保育所】&#10;一人当たり面積"/>
        <xdr:cNvSpPr txBox="1"/>
      </xdr:nvSpPr>
      <xdr:spPr>
        <a:xfrm>
          <a:off x="21075727" y="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73321</xdr:rowOff>
    </xdr:from>
    <xdr:ext cx="469744" cy="259045"/>
    <xdr:sp macro="" textlink="">
      <xdr:nvSpPr>
        <xdr:cNvPr id="507" name="n_2mainValue【認定こども園・幼稚園・保育所】&#10;一人当たり面積"/>
        <xdr:cNvSpPr txBox="1"/>
      </xdr:nvSpPr>
      <xdr:spPr>
        <a:xfrm>
          <a:off x="20199427" y="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75151</xdr:rowOff>
    </xdr:from>
    <xdr:ext cx="469744" cy="259045"/>
    <xdr:sp macro="" textlink="">
      <xdr:nvSpPr>
        <xdr:cNvPr id="508" name="n_3mainValue【認定こども園・幼稚園・保育所】&#10;一人当たり面積"/>
        <xdr:cNvSpPr txBox="1"/>
      </xdr:nvSpPr>
      <xdr:spPr>
        <a:xfrm>
          <a:off x="193104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75151</xdr:rowOff>
    </xdr:from>
    <xdr:ext cx="469744" cy="259045"/>
    <xdr:sp macro="" textlink="">
      <xdr:nvSpPr>
        <xdr:cNvPr id="509" name="n_4mainValue【認定こども園・幼稚園・保育所】&#10;一人当たり面積"/>
        <xdr:cNvSpPr txBox="1"/>
      </xdr:nvSpPr>
      <xdr:spPr>
        <a:xfrm>
          <a:off x="184214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551" name="楕円 550"/>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150058</xdr:rowOff>
    </xdr:from>
    <xdr:ext cx="405111" cy="259045"/>
    <xdr:sp macro="" textlink="">
      <xdr:nvSpPr>
        <xdr:cNvPr id="552" name="【学校施設】&#10;有形固定資産減価償却率該当値テキスト"/>
        <xdr:cNvSpPr txBox="1"/>
      </xdr:nvSpPr>
      <xdr:spPr>
        <a:xfrm>
          <a:off x="16357600" y="1026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94524</xdr:rowOff>
    </xdr:from>
    <xdr:to>
      <xdr:col>81</xdr:col>
      <xdr:colOff>101600</xdr:colOff>
      <xdr:row>61</xdr:row>
      <xdr:rowOff>24674</xdr:rowOff>
    </xdr:to>
    <xdr:sp macro="" textlink="">
      <xdr:nvSpPr>
        <xdr:cNvPr id="553" name="楕円 552"/>
        <xdr:cNvSpPr/>
      </xdr:nvSpPr>
      <xdr:spPr>
        <a:xfrm>
          <a:off x="1543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145324</xdr:rowOff>
    </xdr:from>
    <xdr:to>
      <xdr:col>85</xdr:col>
      <xdr:colOff>127000</xdr:colOff>
      <xdr:row>61</xdr:row>
      <xdr:rowOff>6531</xdr:rowOff>
    </xdr:to>
    <xdr:cxnSp macro="">
      <xdr:nvCxnSpPr>
        <xdr:cNvPr id="554" name="直線コネクタ 553"/>
        <xdr:cNvCxnSpPr/>
      </xdr:nvCxnSpPr>
      <xdr:spPr>
        <a:xfrm>
          <a:off x="15481300" y="104323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555" name="楕円 554"/>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145324</xdr:rowOff>
    </xdr:to>
    <xdr:cxnSp macro="">
      <xdr:nvCxnSpPr>
        <xdr:cNvPr id="556" name="直線コネクタ 555"/>
        <xdr:cNvCxnSpPr/>
      </xdr:nvCxnSpPr>
      <xdr:spPr>
        <a:xfrm>
          <a:off x="14592300" y="104110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57" name="楕円 556"/>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140426</xdr:rowOff>
    </xdr:to>
    <xdr:cxnSp macro="">
      <xdr:nvCxnSpPr>
        <xdr:cNvPr id="558" name="直線コネクタ 557"/>
        <xdr:cNvCxnSpPr/>
      </xdr:nvCxnSpPr>
      <xdr:spPr>
        <a:xfrm flipV="1">
          <a:off x="13703300" y="104110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60234</xdr:rowOff>
    </xdr:from>
    <xdr:to>
      <xdr:col>67</xdr:col>
      <xdr:colOff>101600</xdr:colOff>
      <xdr:row>60</xdr:row>
      <xdr:rowOff>161834</xdr:rowOff>
    </xdr:to>
    <xdr:sp macro="" textlink="">
      <xdr:nvSpPr>
        <xdr:cNvPr id="559" name="楕円 558"/>
        <xdr:cNvSpPr/>
      </xdr:nvSpPr>
      <xdr:spPr>
        <a:xfrm>
          <a:off x="12763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140426</xdr:rowOff>
    </xdr:to>
    <xdr:cxnSp macro="">
      <xdr:nvCxnSpPr>
        <xdr:cNvPr id="560" name="直線コネクタ 559"/>
        <xdr:cNvCxnSpPr/>
      </xdr:nvCxnSpPr>
      <xdr:spPr>
        <a:xfrm>
          <a:off x="12814300" y="103980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41201</xdr:rowOff>
    </xdr:from>
    <xdr:ext cx="405111" cy="259045"/>
    <xdr:sp macro="" textlink="">
      <xdr:nvSpPr>
        <xdr:cNvPr id="565" name="n_1mainValue【学校施設】&#10;有形固定資産減価償却率"/>
        <xdr:cNvSpPr txBox="1"/>
      </xdr:nvSpPr>
      <xdr:spPr>
        <a:xfrm>
          <a:off x="15266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19974</xdr:rowOff>
    </xdr:from>
    <xdr:ext cx="405111" cy="259045"/>
    <xdr:sp macro="" textlink="">
      <xdr:nvSpPr>
        <xdr:cNvPr id="566" name="n_2mainValue【学校施設】&#10;有形固定資産減価償却率"/>
        <xdr:cNvSpPr txBox="1"/>
      </xdr:nvSpPr>
      <xdr:spPr>
        <a:xfrm>
          <a:off x="14389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67" name="n_3main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6911</xdr:rowOff>
    </xdr:from>
    <xdr:ext cx="405111" cy="259045"/>
    <xdr:sp macro="" textlink="">
      <xdr:nvSpPr>
        <xdr:cNvPr id="568" name="n_4mainValue【学校施設】&#10;有形固定資産減価償却率"/>
        <xdr:cNvSpPr txBox="1"/>
      </xdr:nvSpPr>
      <xdr:spPr>
        <a:xfrm>
          <a:off x="12611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16134</xdr:rowOff>
    </xdr:from>
    <xdr:to>
      <xdr:col>116</xdr:col>
      <xdr:colOff>114300</xdr:colOff>
      <xdr:row>63</xdr:row>
      <xdr:rowOff>117734</xdr:rowOff>
    </xdr:to>
    <xdr:sp macro="" textlink="">
      <xdr:nvSpPr>
        <xdr:cNvPr id="606" name="楕円 605"/>
        <xdr:cNvSpPr/>
      </xdr:nvSpPr>
      <xdr:spPr>
        <a:xfrm>
          <a:off x="22110700" y="108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102511</xdr:rowOff>
    </xdr:from>
    <xdr:ext cx="469744" cy="259045"/>
    <xdr:sp macro="" textlink="">
      <xdr:nvSpPr>
        <xdr:cNvPr id="607" name="【学校施設】&#10;一人当たり面積該当値テキスト"/>
        <xdr:cNvSpPr txBox="1"/>
      </xdr:nvSpPr>
      <xdr:spPr>
        <a:xfrm>
          <a:off x="22199600" y="107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16820</xdr:rowOff>
    </xdr:from>
    <xdr:to>
      <xdr:col>112</xdr:col>
      <xdr:colOff>38100</xdr:colOff>
      <xdr:row>63</xdr:row>
      <xdr:rowOff>118420</xdr:rowOff>
    </xdr:to>
    <xdr:sp macro="" textlink="">
      <xdr:nvSpPr>
        <xdr:cNvPr id="608" name="楕円 607"/>
        <xdr:cNvSpPr/>
      </xdr:nvSpPr>
      <xdr:spPr>
        <a:xfrm>
          <a:off x="21272500" y="108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66934</xdr:rowOff>
    </xdr:from>
    <xdr:to>
      <xdr:col>116</xdr:col>
      <xdr:colOff>63500</xdr:colOff>
      <xdr:row>63</xdr:row>
      <xdr:rowOff>67620</xdr:rowOff>
    </xdr:to>
    <xdr:cxnSp macro="">
      <xdr:nvCxnSpPr>
        <xdr:cNvPr id="609" name="直線コネクタ 608"/>
        <xdr:cNvCxnSpPr/>
      </xdr:nvCxnSpPr>
      <xdr:spPr>
        <a:xfrm flipV="1">
          <a:off x="21323300" y="1086828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16683</xdr:rowOff>
    </xdr:from>
    <xdr:to>
      <xdr:col>107</xdr:col>
      <xdr:colOff>101600</xdr:colOff>
      <xdr:row>63</xdr:row>
      <xdr:rowOff>118283</xdr:rowOff>
    </xdr:to>
    <xdr:sp macro="" textlink="">
      <xdr:nvSpPr>
        <xdr:cNvPr id="610" name="楕円 609"/>
        <xdr:cNvSpPr/>
      </xdr:nvSpPr>
      <xdr:spPr>
        <a:xfrm>
          <a:off x="20383500" y="108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67483</xdr:rowOff>
    </xdr:from>
    <xdr:to>
      <xdr:col>111</xdr:col>
      <xdr:colOff>177800</xdr:colOff>
      <xdr:row>63</xdr:row>
      <xdr:rowOff>67620</xdr:rowOff>
    </xdr:to>
    <xdr:cxnSp macro="">
      <xdr:nvCxnSpPr>
        <xdr:cNvPr id="611" name="直線コネクタ 610"/>
        <xdr:cNvCxnSpPr/>
      </xdr:nvCxnSpPr>
      <xdr:spPr>
        <a:xfrm>
          <a:off x="20434300" y="1086883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6579</xdr:rowOff>
    </xdr:from>
    <xdr:to>
      <xdr:col>102</xdr:col>
      <xdr:colOff>165100</xdr:colOff>
      <xdr:row>63</xdr:row>
      <xdr:rowOff>108179</xdr:rowOff>
    </xdr:to>
    <xdr:sp macro="" textlink="">
      <xdr:nvSpPr>
        <xdr:cNvPr id="612" name="楕円 611"/>
        <xdr:cNvSpPr/>
      </xdr:nvSpPr>
      <xdr:spPr>
        <a:xfrm>
          <a:off x="19494500" y="108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57379</xdr:rowOff>
    </xdr:from>
    <xdr:to>
      <xdr:col>107</xdr:col>
      <xdr:colOff>50800</xdr:colOff>
      <xdr:row>63</xdr:row>
      <xdr:rowOff>67483</xdr:rowOff>
    </xdr:to>
    <xdr:cxnSp macro="">
      <xdr:nvCxnSpPr>
        <xdr:cNvPr id="613" name="直線コネクタ 612"/>
        <xdr:cNvCxnSpPr/>
      </xdr:nvCxnSpPr>
      <xdr:spPr>
        <a:xfrm>
          <a:off x="19545300" y="1085872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6304</xdr:rowOff>
    </xdr:from>
    <xdr:to>
      <xdr:col>98</xdr:col>
      <xdr:colOff>38100</xdr:colOff>
      <xdr:row>63</xdr:row>
      <xdr:rowOff>107904</xdr:rowOff>
    </xdr:to>
    <xdr:sp macro="" textlink="">
      <xdr:nvSpPr>
        <xdr:cNvPr id="614" name="楕円 613"/>
        <xdr:cNvSpPr/>
      </xdr:nvSpPr>
      <xdr:spPr>
        <a:xfrm>
          <a:off x="18605500" y="108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57104</xdr:rowOff>
    </xdr:from>
    <xdr:to>
      <xdr:col>102</xdr:col>
      <xdr:colOff>114300</xdr:colOff>
      <xdr:row>63</xdr:row>
      <xdr:rowOff>57379</xdr:rowOff>
    </xdr:to>
    <xdr:cxnSp macro="">
      <xdr:nvCxnSpPr>
        <xdr:cNvPr id="615" name="直線コネクタ 614"/>
        <xdr:cNvCxnSpPr/>
      </xdr:nvCxnSpPr>
      <xdr:spPr>
        <a:xfrm>
          <a:off x="18656300" y="1085845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109547</xdr:rowOff>
    </xdr:from>
    <xdr:ext cx="469744" cy="259045"/>
    <xdr:sp macro="" textlink="">
      <xdr:nvSpPr>
        <xdr:cNvPr id="620" name="n_1mainValue【学校施設】&#10;一人当たり面積"/>
        <xdr:cNvSpPr txBox="1"/>
      </xdr:nvSpPr>
      <xdr:spPr>
        <a:xfrm>
          <a:off x="210757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109410</xdr:rowOff>
    </xdr:from>
    <xdr:ext cx="469744" cy="259045"/>
    <xdr:sp macro="" textlink="">
      <xdr:nvSpPr>
        <xdr:cNvPr id="621" name="n_2mainValue【学校施設】&#10;一人当たり面積"/>
        <xdr:cNvSpPr txBox="1"/>
      </xdr:nvSpPr>
      <xdr:spPr>
        <a:xfrm>
          <a:off x="20199427" y="109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99306</xdr:rowOff>
    </xdr:from>
    <xdr:ext cx="469744" cy="259045"/>
    <xdr:sp macro="" textlink="">
      <xdr:nvSpPr>
        <xdr:cNvPr id="622" name="n_3mainValue【学校施設】&#10;一人当たり面積"/>
        <xdr:cNvSpPr txBox="1"/>
      </xdr:nvSpPr>
      <xdr:spPr>
        <a:xfrm>
          <a:off x="19310427" y="109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99031</xdr:rowOff>
    </xdr:from>
    <xdr:ext cx="469744" cy="259045"/>
    <xdr:sp macro="" textlink="">
      <xdr:nvSpPr>
        <xdr:cNvPr id="623" name="n_4mainValue【学校施設】&#10;一人当たり面積"/>
        <xdr:cNvSpPr txBox="1"/>
      </xdr:nvSpPr>
      <xdr:spPr>
        <a:xfrm>
          <a:off x="18421427" y="1090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認定こども園・幼稚園・保育所」と「橋梁・トンネル」の有形固定資産減価償却率の数値が低くなっている。これは主に、へき地保育所の集約化及び老朽化した市街地保育所のリニューアルの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年度に認定こども園を建設したことと、平成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台風被害により被災した橋梁の災害復旧工事を行ったためである。一方、学校施設や公営住宅の老朽化が進んでいるため、公共施設等総合管理計画及び個別施設計画に基づき、改修・修繕・集約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2" name="楕円 71"/>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3" name="【図書館】&#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130810</xdr:rowOff>
    </xdr:from>
    <xdr:to>
      <xdr:col>20</xdr:col>
      <xdr:colOff>38100</xdr:colOff>
      <xdr:row>38</xdr:row>
      <xdr:rowOff>60960</xdr:rowOff>
    </xdr:to>
    <xdr:sp macro="" textlink="">
      <xdr:nvSpPr>
        <xdr:cNvPr id="74" name="楕円 73"/>
        <xdr:cNvSpPr/>
      </xdr:nvSpPr>
      <xdr:spPr>
        <a:xfrm>
          <a:off x="3746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10160</xdr:rowOff>
    </xdr:from>
    <xdr:to>
      <xdr:col>24</xdr:col>
      <xdr:colOff>63500</xdr:colOff>
      <xdr:row>38</xdr:row>
      <xdr:rowOff>38100</xdr:rowOff>
    </xdr:to>
    <xdr:cxnSp macro="">
      <xdr:nvCxnSpPr>
        <xdr:cNvPr id="75" name="直線コネクタ 74"/>
        <xdr:cNvCxnSpPr/>
      </xdr:nvCxnSpPr>
      <xdr:spPr>
        <a:xfrm>
          <a:off x="3797300" y="65252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102870</xdr:rowOff>
    </xdr:from>
    <xdr:to>
      <xdr:col>15</xdr:col>
      <xdr:colOff>101600</xdr:colOff>
      <xdr:row>38</xdr:row>
      <xdr:rowOff>33020</xdr:rowOff>
    </xdr:to>
    <xdr:sp macro="" textlink="">
      <xdr:nvSpPr>
        <xdr:cNvPr id="76" name="楕円 75"/>
        <xdr:cNvSpPr/>
      </xdr:nvSpPr>
      <xdr:spPr>
        <a:xfrm>
          <a:off x="2857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153670</xdr:rowOff>
    </xdr:from>
    <xdr:to>
      <xdr:col>19</xdr:col>
      <xdr:colOff>177800</xdr:colOff>
      <xdr:row>38</xdr:row>
      <xdr:rowOff>10160</xdr:rowOff>
    </xdr:to>
    <xdr:cxnSp macro="">
      <xdr:nvCxnSpPr>
        <xdr:cNvPr id="77" name="直線コネクタ 76"/>
        <xdr:cNvCxnSpPr/>
      </xdr:nvCxnSpPr>
      <xdr:spPr>
        <a:xfrm>
          <a:off x="2908300" y="64973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8" name="楕円 77"/>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153670</xdr:rowOff>
    </xdr:to>
    <xdr:cxnSp macro="">
      <xdr:nvCxnSpPr>
        <xdr:cNvPr id="79" name="直線コネクタ 78"/>
        <xdr:cNvCxnSpPr/>
      </xdr:nvCxnSpPr>
      <xdr:spPr>
        <a:xfrm>
          <a:off x="2019300" y="6469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46990</xdr:rowOff>
    </xdr:from>
    <xdr:to>
      <xdr:col>6</xdr:col>
      <xdr:colOff>38100</xdr:colOff>
      <xdr:row>37</xdr:row>
      <xdr:rowOff>148590</xdr:rowOff>
    </xdr:to>
    <xdr:sp macro="" textlink="">
      <xdr:nvSpPr>
        <xdr:cNvPr id="80" name="楕円 79"/>
        <xdr:cNvSpPr/>
      </xdr:nvSpPr>
      <xdr:spPr>
        <a:xfrm>
          <a:off x="1079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97790</xdr:rowOff>
    </xdr:from>
    <xdr:to>
      <xdr:col>10</xdr:col>
      <xdr:colOff>114300</xdr:colOff>
      <xdr:row>37</xdr:row>
      <xdr:rowOff>125730</xdr:rowOff>
    </xdr:to>
    <xdr:cxnSp macro="">
      <xdr:nvCxnSpPr>
        <xdr:cNvPr id="81" name="直線コネクタ 80"/>
        <xdr:cNvCxnSpPr/>
      </xdr:nvCxnSpPr>
      <xdr:spPr>
        <a:xfrm>
          <a:off x="1130300" y="64414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52087</xdr:rowOff>
    </xdr:from>
    <xdr:ext cx="405111" cy="259045"/>
    <xdr:sp macro="" textlink="">
      <xdr:nvSpPr>
        <xdr:cNvPr id="86" name="n_1mainValue【図書館】&#10;有形固定資産減価償却率"/>
        <xdr:cNvSpPr txBox="1"/>
      </xdr:nvSpPr>
      <xdr:spPr>
        <a:xfrm>
          <a:off x="35820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24147</xdr:rowOff>
    </xdr:from>
    <xdr:ext cx="405111" cy="259045"/>
    <xdr:sp macro="" textlink="">
      <xdr:nvSpPr>
        <xdr:cNvPr id="87" name="n_2mainValue【図書館】&#10;有形固定資産減価償却率"/>
        <xdr:cNvSpPr txBox="1"/>
      </xdr:nvSpPr>
      <xdr:spPr>
        <a:xfrm>
          <a:off x="2705744" y="653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8" name="n_3mainValue【図書館】&#10;有形固定資産減価償却率"/>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139717</xdr:rowOff>
    </xdr:from>
    <xdr:ext cx="405111" cy="259045"/>
    <xdr:sp macro="" textlink="">
      <xdr:nvSpPr>
        <xdr:cNvPr id="89" name="n_4mainValue【図書館】&#10;有形固定資産減価償却率"/>
        <xdr:cNvSpPr txBox="1"/>
      </xdr:nvSpPr>
      <xdr:spPr>
        <a:xfrm>
          <a:off x="927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109982</xdr:rowOff>
    </xdr:from>
    <xdr:to>
      <xdr:col>55</xdr:col>
      <xdr:colOff>50800</xdr:colOff>
      <xdr:row>37</xdr:row>
      <xdr:rowOff>40132</xdr:rowOff>
    </xdr:to>
    <xdr:sp macro="" textlink="">
      <xdr:nvSpPr>
        <xdr:cNvPr id="127" name="楕円 126"/>
        <xdr:cNvSpPr/>
      </xdr:nvSpPr>
      <xdr:spPr>
        <a:xfrm>
          <a:off x="104267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132859</xdr:rowOff>
    </xdr:from>
    <xdr:ext cx="469744" cy="259045"/>
    <xdr:sp macro="" textlink="">
      <xdr:nvSpPr>
        <xdr:cNvPr id="128" name="【図書館】&#10;一人当たり面積該当値テキスト"/>
        <xdr:cNvSpPr txBox="1"/>
      </xdr:nvSpPr>
      <xdr:spPr>
        <a:xfrm>
          <a:off x="10515600"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114554</xdr:rowOff>
    </xdr:from>
    <xdr:to>
      <xdr:col>50</xdr:col>
      <xdr:colOff>165100</xdr:colOff>
      <xdr:row>37</xdr:row>
      <xdr:rowOff>44704</xdr:rowOff>
    </xdr:to>
    <xdr:sp macro="" textlink="">
      <xdr:nvSpPr>
        <xdr:cNvPr id="129" name="楕円 128"/>
        <xdr:cNvSpPr/>
      </xdr:nvSpPr>
      <xdr:spPr>
        <a:xfrm>
          <a:off x="9588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160782</xdr:rowOff>
    </xdr:from>
    <xdr:to>
      <xdr:col>55</xdr:col>
      <xdr:colOff>0</xdr:colOff>
      <xdr:row>36</xdr:row>
      <xdr:rowOff>165354</xdr:rowOff>
    </xdr:to>
    <xdr:cxnSp macro="">
      <xdr:nvCxnSpPr>
        <xdr:cNvPr id="130" name="直線コネクタ 129"/>
        <xdr:cNvCxnSpPr/>
      </xdr:nvCxnSpPr>
      <xdr:spPr>
        <a:xfrm flipV="1">
          <a:off x="9639300" y="63329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105410</xdr:rowOff>
    </xdr:from>
    <xdr:to>
      <xdr:col>46</xdr:col>
      <xdr:colOff>38100</xdr:colOff>
      <xdr:row>37</xdr:row>
      <xdr:rowOff>35560</xdr:rowOff>
    </xdr:to>
    <xdr:sp macro="" textlink="">
      <xdr:nvSpPr>
        <xdr:cNvPr id="131" name="楕円 130"/>
        <xdr:cNvSpPr/>
      </xdr:nvSpPr>
      <xdr:spPr>
        <a:xfrm>
          <a:off x="869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156210</xdr:rowOff>
    </xdr:from>
    <xdr:to>
      <xdr:col>50</xdr:col>
      <xdr:colOff>114300</xdr:colOff>
      <xdr:row>36</xdr:row>
      <xdr:rowOff>165354</xdr:rowOff>
    </xdr:to>
    <xdr:cxnSp macro="">
      <xdr:nvCxnSpPr>
        <xdr:cNvPr id="132" name="直線コネクタ 131"/>
        <xdr:cNvCxnSpPr/>
      </xdr:nvCxnSpPr>
      <xdr:spPr>
        <a:xfrm>
          <a:off x="8750300" y="63284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114554</xdr:rowOff>
    </xdr:from>
    <xdr:to>
      <xdr:col>41</xdr:col>
      <xdr:colOff>101600</xdr:colOff>
      <xdr:row>37</xdr:row>
      <xdr:rowOff>44704</xdr:rowOff>
    </xdr:to>
    <xdr:sp macro="" textlink="">
      <xdr:nvSpPr>
        <xdr:cNvPr id="133" name="楕円 132"/>
        <xdr:cNvSpPr/>
      </xdr:nvSpPr>
      <xdr:spPr>
        <a:xfrm>
          <a:off x="7810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156210</xdr:rowOff>
    </xdr:from>
    <xdr:to>
      <xdr:col>45</xdr:col>
      <xdr:colOff>177800</xdr:colOff>
      <xdr:row>36</xdr:row>
      <xdr:rowOff>165354</xdr:rowOff>
    </xdr:to>
    <xdr:cxnSp macro="">
      <xdr:nvCxnSpPr>
        <xdr:cNvPr id="134" name="直線コネクタ 133"/>
        <xdr:cNvCxnSpPr/>
      </xdr:nvCxnSpPr>
      <xdr:spPr>
        <a:xfrm flipV="1">
          <a:off x="7861300" y="63284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112268</xdr:rowOff>
    </xdr:from>
    <xdr:to>
      <xdr:col>36</xdr:col>
      <xdr:colOff>165100</xdr:colOff>
      <xdr:row>37</xdr:row>
      <xdr:rowOff>42418</xdr:rowOff>
    </xdr:to>
    <xdr:sp macro="" textlink="">
      <xdr:nvSpPr>
        <xdr:cNvPr id="135" name="楕円 134"/>
        <xdr:cNvSpPr/>
      </xdr:nvSpPr>
      <xdr:spPr>
        <a:xfrm>
          <a:off x="6921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163068</xdr:rowOff>
    </xdr:from>
    <xdr:to>
      <xdr:col>41</xdr:col>
      <xdr:colOff>50800</xdr:colOff>
      <xdr:row>36</xdr:row>
      <xdr:rowOff>165354</xdr:rowOff>
    </xdr:to>
    <xdr:cxnSp macro="">
      <xdr:nvCxnSpPr>
        <xdr:cNvPr id="136" name="直線コネクタ 135"/>
        <xdr:cNvCxnSpPr/>
      </xdr:nvCxnSpPr>
      <xdr:spPr>
        <a:xfrm>
          <a:off x="6972300" y="63352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61231</xdr:rowOff>
    </xdr:from>
    <xdr:ext cx="469744" cy="259045"/>
    <xdr:sp macro="" textlink="">
      <xdr:nvSpPr>
        <xdr:cNvPr id="141" name="n_1mainValue【図書館】&#10;一人当たり面積"/>
        <xdr:cNvSpPr txBox="1"/>
      </xdr:nvSpPr>
      <xdr:spPr>
        <a:xfrm>
          <a:off x="93917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52087</xdr:rowOff>
    </xdr:from>
    <xdr:ext cx="469744" cy="259045"/>
    <xdr:sp macro="" textlink="">
      <xdr:nvSpPr>
        <xdr:cNvPr id="142" name="n_2mainValue【図書館】&#10;一人当たり面積"/>
        <xdr:cNvSpPr txBox="1"/>
      </xdr:nvSpPr>
      <xdr:spPr>
        <a:xfrm>
          <a:off x="85154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61231</xdr:rowOff>
    </xdr:from>
    <xdr:ext cx="469744" cy="259045"/>
    <xdr:sp macro="" textlink="">
      <xdr:nvSpPr>
        <xdr:cNvPr id="143" name="n_3mainValue【図書館】&#10;一人当たり面積"/>
        <xdr:cNvSpPr txBox="1"/>
      </xdr:nvSpPr>
      <xdr:spPr>
        <a:xfrm>
          <a:off x="76264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58945</xdr:rowOff>
    </xdr:from>
    <xdr:ext cx="469744" cy="259045"/>
    <xdr:sp macro="" textlink="">
      <xdr:nvSpPr>
        <xdr:cNvPr id="144" name="n_4mainValue【図書館】&#10;一人当たり面積"/>
        <xdr:cNvSpPr txBox="1"/>
      </xdr:nvSpPr>
      <xdr:spPr>
        <a:xfrm>
          <a:off x="67374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118745</xdr:rowOff>
    </xdr:from>
    <xdr:to>
      <xdr:col>24</xdr:col>
      <xdr:colOff>114300</xdr:colOff>
      <xdr:row>64</xdr:row>
      <xdr:rowOff>48895</xdr:rowOff>
    </xdr:to>
    <xdr:sp macro="" textlink="">
      <xdr:nvSpPr>
        <xdr:cNvPr id="185" name="楕円 184"/>
        <xdr:cNvSpPr/>
      </xdr:nvSpPr>
      <xdr:spPr>
        <a:xfrm>
          <a:off x="45847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33672</xdr:rowOff>
    </xdr:from>
    <xdr:ext cx="405111" cy="259045"/>
    <xdr:sp macro="" textlink="">
      <xdr:nvSpPr>
        <xdr:cNvPr id="186" name="【体育館・プール】&#10;有形固定資産減価償却率該当値テキスト"/>
        <xdr:cNvSpPr txBox="1"/>
      </xdr:nvSpPr>
      <xdr:spPr>
        <a:xfrm>
          <a:off x="4673600" y="108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170180</xdr:rowOff>
    </xdr:from>
    <xdr:to>
      <xdr:col>20</xdr:col>
      <xdr:colOff>38100</xdr:colOff>
      <xdr:row>64</xdr:row>
      <xdr:rowOff>100330</xdr:rowOff>
    </xdr:to>
    <xdr:sp macro="" textlink="">
      <xdr:nvSpPr>
        <xdr:cNvPr id="187" name="楕円 186"/>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169545</xdr:rowOff>
    </xdr:from>
    <xdr:to>
      <xdr:col>24</xdr:col>
      <xdr:colOff>63500</xdr:colOff>
      <xdr:row>64</xdr:row>
      <xdr:rowOff>49530</xdr:rowOff>
    </xdr:to>
    <xdr:cxnSp macro="">
      <xdr:nvCxnSpPr>
        <xdr:cNvPr id="188" name="直線コネクタ 187"/>
        <xdr:cNvCxnSpPr/>
      </xdr:nvCxnSpPr>
      <xdr:spPr>
        <a:xfrm flipV="1">
          <a:off x="3797300" y="109708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93980</xdr:rowOff>
    </xdr:from>
    <xdr:to>
      <xdr:col>15</xdr:col>
      <xdr:colOff>101600</xdr:colOff>
      <xdr:row>64</xdr:row>
      <xdr:rowOff>24130</xdr:rowOff>
    </xdr:to>
    <xdr:sp macro="" textlink="">
      <xdr:nvSpPr>
        <xdr:cNvPr id="189" name="楕円 188"/>
        <xdr:cNvSpPr/>
      </xdr:nvSpPr>
      <xdr:spPr>
        <a:xfrm>
          <a:off x="2857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144780</xdr:rowOff>
    </xdr:from>
    <xdr:to>
      <xdr:col>19</xdr:col>
      <xdr:colOff>177800</xdr:colOff>
      <xdr:row>64</xdr:row>
      <xdr:rowOff>49530</xdr:rowOff>
    </xdr:to>
    <xdr:cxnSp macro="">
      <xdr:nvCxnSpPr>
        <xdr:cNvPr id="190" name="直線コネクタ 189"/>
        <xdr:cNvCxnSpPr/>
      </xdr:nvCxnSpPr>
      <xdr:spPr>
        <a:xfrm>
          <a:off x="2908300" y="10946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191" name="楕円 190"/>
        <xdr:cNvSpPr/>
      </xdr:nvSpPr>
      <xdr:spPr>
        <a:xfrm>
          <a:off x="196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102870</xdr:rowOff>
    </xdr:from>
    <xdr:to>
      <xdr:col>15</xdr:col>
      <xdr:colOff>50800</xdr:colOff>
      <xdr:row>63</xdr:row>
      <xdr:rowOff>144780</xdr:rowOff>
    </xdr:to>
    <xdr:cxnSp macro="">
      <xdr:nvCxnSpPr>
        <xdr:cNvPr id="192" name="直線コネクタ 191"/>
        <xdr:cNvCxnSpPr/>
      </xdr:nvCxnSpPr>
      <xdr:spPr>
        <a:xfrm>
          <a:off x="2019300" y="10904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10160</xdr:rowOff>
    </xdr:from>
    <xdr:to>
      <xdr:col>6</xdr:col>
      <xdr:colOff>38100</xdr:colOff>
      <xdr:row>63</xdr:row>
      <xdr:rowOff>111760</xdr:rowOff>
    </xdr:to>
    <xdr:sp macro="" textlink="">
      <xdr:nvSpPr>
        <xdr:cNvPr id="193" name="楕円 192"/>
        <xdr:cNvSpPr/>
      </xdr:nvSpPr>
      <xdr:spPr>
        <a:xfrm>
          <a:off x="107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60960</xdr:rowOff>
    </xdr:from>
    <xdr:to>
      <xdr:col>10</xdr:col>
      <xdr:colOff>114300</xdr:colOff>
      <xdr:row>63</xdr:row>
      <xdr:rowOff>102870</xdr:rowOff>
    </xdr:to>
    <xdr:cxnSp macro="">
      <xdr:nvCxnSpPr>
        <xdr:cNvPr id="194" name="直線コネクタ 193"/>
        <xdr:cNvCxnSpPr/>
      </xdr:nvCxnSpPr>
      <xdr:spPr>
        <a:xfrm>
          <a:off x="1130300" y="10862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91457</xdr:rowOff>
    </xdr:from>
    <xdr:ext cx="405111" cy="259045"/>
    <xdr:sp macro="" textlink="">
      <xdr:nvSpPr>
        <xdr:cNvPr id="199" name="n_1mainValue【体育館・プール】&#10;有形固定資産減価償却率"/>
        <xdr:cNvSpPr txBox="1"/>
      </xdr:nvSpPr>
      <xdr:spPr>
        <a:xfrm>
          <a:off x="3582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15257</xdr:rowOff>
    </xdr:from>
    <xdr:ext cx="405111" cy="259045"/>
    <xdr:sp macro="" textlink="">
      <xdr:nvSpPr>
        <xdr:cNvPr id="200" name="n_2mainValue【体育館・プール】&#10;有形固定資産減価償却率"/>
        <xdr:cNvSpPr txBox="1"/>
      </xdr:nvSpPr>
      <xdr:spPr>
        <a:xfrm>
          <a:off x="2705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201" name="n_3mainValue【体育館・プール】&#10;有形固定資産減価償却率"/>
        <xdr:cNvSpPr txBox="1"/>
      </xdr:nvSpPr>
      <xdr:spPr>
        <a:xfrm>
          <a:off x="1816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102887</xdr:rowOff>
    </xdr:from>
    <xdr:ext cx="405111" cy="259045"/>
    <xdr:sp macro="" textlink="">
      <xdr:nvSpPr>
        <xdr:cNvPr id="202" name="n_4mainValue【体育館・プール】&#10;有形固定資産減価償却率"/>
        <xdr:cNvSpPr txBox="1"/>
      </xdr:nvSpPr>
      <xdr:spPr>
        <a:xfrm>
          <a:off x="927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100730</xdr:rowOff>
    </xdr:from>
    <xdr:to>
      <xdr:col>55</xdr:col>
      <xdr:colOff>50800</xdr:colOff>
      <xdr:row>64</xdr:row>
      <xdr:rowOff>30880</xdr:rowOff>
    </xdr:to>
    <xdr:sp macro="" textlink="">
      <xdr:nvSpPr>
        <xdr:cNvPr id="244" name="楕円 243"/>
        <xdr:cNvSpPr/>
      </xdr:nvSpPr>
      <xdr:spPr>
        <a:xfrm>
          <a:off x="10426700" y="109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15657</xdr:rowOff>
    </xdr:from>
    <xdr:ext cx="469744" cy="259045"/>
    <xdr:sp macro="" textlink="">
      <xdr:nvSpPr>
        <xdr:cNvPr id="245" name="【体育館・プール】&#10;一人当たり面積該当値テキスト"/>
        <xdr:cNvSpPr txBox="1"/>
      </xdr:nvSpPr>
      <xdr:spPr>
        <a:xfrm>
          <a:off x="10515600" y="1081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101382</xdr:rowOff>
    </xdr:from>
    <xdr:to>
      <xdr:col>50</xdr:col>
      <xdr:colOff>165100</xdr:colOff>
      <xdr:row>64</xdr:row>
      <xdr:rowOff>31532</xdr:rowOff>
    </xdr:to>
    <xdr:sp macro="" textlink="">
      <xdr:nvSpPr>
        <xdr:cNvPr id="246" name="楕円 245"/>
        <xdr:cNvSpPr/>
      </xdr:nvSpPr>
      <xdr:spPr>
        <a:xfrm>
          <a:off x="9588500" y="109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151530</xdr:rowOff>
    </xdr:from>
    <xdr:to>
      <xdr:col>55</xdr:col>
      <xdr:colOff>0</xdr:colOff>
      <xdr:row>63</xdr:row>
      <xdr:rowOff>152182</xdr:rowOff>
    </xdr:to>
    <xdr:cxnSp macro="">
      <xdr:nvCxnSpPr>
        <xdr:cNvPr id="247" name="直線コネクタ 246"/>
        <xdr:cNvCxnSpPr/>
      </xdr:nvCxnSpPr>
      <xdr:spPr>
        <a:xfrm flipV="1">
          <a:off x="9639300" y="10952880"/>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101382</xdr:rowOff>
    </xdr:from>
    <xdr:to>
      <xdr:col>46</xdr:col>
      <xdr:colOff>38100</xdr:colOff>
      <xdr:row>64</xdr:row>
      <xdr:rowOff>31532</xdr:rowOff>
    </xdr:to>
    <xdr:sp macro="" textlink="">
      <xdr:nvSpPr>
        <xdr:cNvPr id="248" name="楕円 247"/>
        <xdr:cNvSpPr/>
      </xdr:nvSpPr>
      <xdr:spPr>
        <a:xfrm>
          <a:off x="8699500" y="109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152182</xdr:rowOff>
    </xdr:from>
    <xdr:to>
      <xdr:col>50</xdr:col>
      <xdr:colOff>114300</xdr:colOff>
      <xdr:row>63</xdr:row>
      <xdr:rowOff>152182</xdr:rowOff>
    </xdr:to>
    <xdr:cxnSp macro="">
      <xdr:nvCxnSpPr>
        <xdr:cNvPr id="249" name="直線コネクタ 248"/>
        <xdr:cNvCxnSpPr/>
      </xdr:nvCxnSpPr>
      <xdr:spPr>
        <a:xfrm>
          <a:off x="8750300" y="10953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102688</xdr:rowOff>
    </xdr:from>
    <xdr:to>
      <xdr:col>41</xdr:col>
      <xdr:colOff>101600</xdr:colOff>
      <xdr:row>64</xdr:row>
      <xdr:rowOff>32838</xdr:rowOff>
    </xdr:to>
    <xdr:sp macro="" textlink="">
      <xdr:nvSpPr>
        <xdr:cNvPr id="250" name="楕円 249"/>
        <xdr:cNvSpPr/>
      </xdr:nvSpPr>
      <xdr:spPr>
        <a:xfrm>
          <a:off x="7810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152182</xdr:rowOff>
    </xdr:from>
    <xdr:to>
      <xdr:col>45</xdr:col>
      <xdr:colOff>177800</xdr:colOff>
      <xdr:row>63</xdr:row>
      <xdr:rowOff>153488</xdr:rowOff>
    </xdr:to>
    <xdr:cxnSp macro="">
      <xdr:nvCxnSpPr>
        <xdr:cNvPr id="251" name="直線コネクタ 250"/>
        <xdr:cNvCxnSpPr/>
      </xdr:nvCxnSpPr>
      <xdr:spPr>
        <a:xfrm flipV="1">
          <a:off x="7861300" y="1095353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102362</xdr:rowOff>
    </xdr:from>
    <xdr:to>
      <xdr:col>36</xdr:col>
      <xdr:colOff>165100</xdr:colOff>
      <xdr:row>64</xdr:row>
      <xdr:rowOff>32512</xdr:rowOff>
    </xdr:to>
    <xdr:sp macro="" textlink="">
      <xdr:nvSpPr>
        <xdr:cNvPr id="252" name="楕円 251"/>
        <xdr:cNvSpPr/>
      </xdr:nvSpPr>
      <xdr:spPr>
        <a:xfrm>
          <a:off x="6921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153162</xdr:rowOff>
    </xdr:from>
    <xdr:to>
      <xdr:col>41</xdr:col>
      <xdr:colOff>50800</xdr:colOff>
      <xdr:row>63</xdr:row>
      <xdr:rowOff>153488</xdr:rowOff>
    </xdr:to>
    <xdr:cxnSp macro="">
      <xdr:nvCxnSpPr>
        <xdr:cNvPr id="253" name="直線コネクタ 252"/>
        <xdr:cNvCxnSpPr/>
      </xdr:nvCxnSpPr>
      <xdr:spPr>
        <a:xfrm>
          <a:off x="6972300" y="1095451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22659</xdr:rowOff>
    </xdr:from>
    <xdr:ext cx="469744" cy="259045"/>
    <xdr:sp macro="" textlink="">
      <xdr:nvSpPr>
        <xdr:cNvPr id="258" name="n_1mainValue【体育館・プール】&#10;一人当たり面積"/>
        <xdr:cNvSpPr txBox="1"/>
      </xdr:nvSpPr>
      <xdr:spPr>
        <a:xfrm>
          <a:off x="9391727" y="109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22659</xdr:rowOff>
    </xdr:from>
    <xdr:ext cx="469744" cy="259045"/>
    <xdr:sp macro="" textlink="">
      <xdr:nvSpPr>
        <xdr:cNvPr id="259" name="n_2mainValue【体育館・プール】&#10;一人当たり面積"/>
        <xdr:cNvSpPr txBox="1"/>
      </xdr:nvSpPr>
      <xdr:spPr>
        <a:xfrm>
          <a:off x="8515427" y="109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23965</xdr:rowOff>
    </xdr:from>
    <xdr:ext cx="469744" cy="259045"/>
    <xdr:sp macro="" textlink="">
      <xdr:nvSpPr>
        <xdr:cNvPr id="260" name="n_3mainValue【体育館・プール】&#10;一人当たり面積"/>
        <xdr:cNvSpPr txBox="1"/>
      </xdr:nvSpPr>
      <xdr:spPr>
        <a:xfrm>
          <a:off x="7626427" y="109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23639</xdr:rowOff>
    </xdr:from>
    <xdr:ext cx="469744" cy="259045"/>
    <xdr:sp macro="" textlink="">
      <xdr:nvSpPr>
        <xdr:cNvPr id="261" name="n_4mainValue【体育館・プール】&#10;一人当たり面積"/>
        <xdr:cNvSpPr txBox="1"/>
      </xdr:nvSpPr>
      <xdr:spPr>
        <a:xfrm>
          <a:off x="6737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19" name="直線コネクタ 318"/>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2"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3" name="直線コネクタ 322"/>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4"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5" name="フローチャート: 判断 324"/>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6" name="フローチャート: 判断 325"/>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7" name="フローチャート: 判断 326"/>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8" name="フローチャート: 判断 327"/>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9" name="フローチャート: 判断 328"/>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20501</xdr:rowOff>
    </xdr:from>
    <xdr:to>
      <xdr:col>85</xdr:col>
      <xdr:colOff>177800</xdr:colOff>
      <xdr:row>40</xdr:row>
      <xdr:rowOff>122101</xdr:rowOff>
    </xdr:to>
    <xdr:sp macro="" textlink="">
      <xdr:nvSpPr>
        <xdr:cNvPr id="335" name="楕円 334"/>
        <xdr:cNvSpPr/>
      </xdr:nvSpPr>
      <xdr:spPr>
        <a:xfrm>
          <a:off x="16268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170378</xdr:rowOff>
    </xdr:from>
    <xdr:ext cx="405111" cy="259045"/>
    <xdr:sp macro="" textlink="">
      <xdr:nvSpPr>
        <xdr:cNvPr id="336" name="【一般廃棄物処理施設】&#10;有形固定資産減価償却率該当値テキスト"/>
        <xdr:cNvSpPr txBox="1"/>
      </xdr:nvSpPr>
      <xdr:spPr>
        <a:xfrm>
          <a:off x="16357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138067</xdr:rowOff>
    </xdr:from>
    <xdr:to>
      <xdr:col>81</xdr:col>
      <xdr:colOff>101600</xdr:colOff>
      <xdr:row>40</xdr:row>
      <xdr:rowOff>68217</xdr:rowOff>
    </xdr:to>
    <xdr:sp macro="" textlink="">
      <xdr:nvSpPr>
        <xdr:cNvPr id="337" name="楕円 336"/>
        <xdr:cNvSpPr/>
      </xdr:nvSpPr>
      <xdr:spPr>
        <a:xfrm>
          <a:off x="15430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17417</xdr:rowOff>
    </xdr:from>
    <xdr:to>
      <xdr:col>85</xdr:col>
      <xdr:colOff>127000</xdr:colOff>
      <xdr:row>40</xdr:row>
      <xdr:rowOff>71301</xdr:rowOff>
    </xdr:to>
    <xdr:cxnSp macro="">
      <xdr:nvCxnSpPr>
        <xdr:cNvPr id="338" name="直線コネクタ 337"/>
        <xdr:cNvCxnSpPr/>
      </xdr:nvCxnSpPr>
      <xdr:spPr>
        <a:xfrm>
          <a:off x="15481300" y="687541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339" name="楕円 338"/>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81099</xdr:rowOff>
    </xdr:from>
    <xdr:to>
      <xdr:col>81</xdr:col>
      <xdr:colOff>50800</xdr:colOff>
      <xdr:row>40</xdr:row>
      <xdr:rowOff>17417</xdr:rowOff>
    </xdr:to>
    <xdr:cxnSp macro="">
      <xdr:nvCxnSpPr>
        <xdr:cNvPr id="340" name="直線コネクタ 339"/>
        <xdr:cNvCxnSpPr/>
      </xdr:nvCxnSpPr>
      <xdr:spPr>
        <a:xfrm>
          <a:off x="14592300" y="676764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341" name="楕円 340"/>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81099</xdr:rowOff>
    </xdr:from>
    <xdr:to>
      <xdr:col>76</xdr:col>
      <xdr:colOff>114300</xdr:colOff>
      <xdr:row>39</xdr:row>
      <xdr:rowOff>81099</xdr:rowOff>
    </xdr:to>
    <xdr:cxnSp macro="">
      <xdr:nvCxnSpPr>
        <xdr:cNvPr id="342" name="直線コネクタ 341"/>
        <xdr:cNvCxnSpPr/>
      </xdr:nvCxnSpPr>
      <xdr:spPr>
        <a:xfrm>
          <a:off x="13703300" y="6767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3"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44"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45"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46"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59344</xdr:rowOff>
    </xdr:from>
    <xdr:ext cx="405111" cy="259045"/>
    <xdr:sp macro="" textlink="">
      <xdr:nvSpPr>
        <xdr:cNvPr id="347" name="n_1mainValue【一般廃棄物処理施設】&#10;有形固定資産減価償却率"/>
        <xdr:cNvSpPr txBox="1"/>
      </xdr:nvSpPr>
      <xdr:spPr>
        <a:xfrm>
          <a:off x="152660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348" name="n_2mainValue【一般廃棄物処理施設】&#10;有形固定資産減価償却率"/>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349" name="n_3mainValue【一般廃棄物処理施設】&#10;有形固定資産減価償却率"/>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9" name="テキスト ボックス 36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1" name="テキスト ボックス 37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5" name="直線コネクタ 374"/>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6"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77" name="直線コネクタ 376"/>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78"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79" name="直線コネクタ 378"/>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0"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1" name="フローチャート: 判断 380"/>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2" name="フローチャート: 判断 381"/>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83" name="フローチャート: 判断 382"/>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84" name="フローチャート: 判断 383"/>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85" name="フローチャート: 判断 384"/>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96407</xdr:rowOff>
    </xdr:from>
    <xdr:to>
      <xdr:col>116</xdr:col>
      <xdr:colOff>114300</xdr:colOff>
      <xdr:row>42</xdr:row>
      <xdr:rowOff>26557</xdr:rowOff>
    </xdr:to>
    <xdr:sp macro="" textlink="">
      <xdr:nvSpPr>
        <xdr:cNvPr id="391" name="楕円 390"/>
        <xdr:cNvSpPr/>
      </xdr:nvSpPr>
      <xdr:spPr>
        <a:xfrm>
          <a:off x="22110700" y="71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11334</xdr:rowOff>
    </xdr:from>
    <xdr:ext cx="599010" cy="259045"/>
    <xdr:sp macro="" textlink="">
      <xdr:nvSpPr>
        <xdr:cNvPr id="392" name="【一般廃棄物処理施設】&#10;一人当たり有形固定資産（償却資産）額該当値テキスト"/>
        <xdr:cNvSpPr txBox="1"/>
      </xdr:nvSpPr>
      <xdr:spPr>
        <a:xfrm>
          <a:off x="22199600" y="704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97089</xdr:rowOff>
    </xdr:from>
    <xdr:to>
      <xdr:col>112</xdr:col>
      <xdr:colOff>38100</xdr:colOff>
      <xdr:row>42</xdr:row>
      <xdr:rowOff>27239</xdr:rowOff>
    </xdr:to>
    <xdr:sp macro="" textlink="">
      <xdr:nvSpPr>
        <xdr:cNvPr id="393" name="楕円 392"/>
        <xdr:cNvSpPr/>
      </xdr:nvSpPr>
      <xdr:spPr>
        <a:xfrm>
          <a:off x="21272500" y="71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147207</xdr:rowOff>
    </xdr:from>
    <xdr:to>
      <xdr:col>116</xdr:col>
      <xdr:colOff>63500</xdr:colOff>
      <xdr:row>41</xdr:row>
      <xdr:rowOff>147889</xdr:rowOff>
    </xdr:to>
    <xdr:cxnSp macro="">
      <xdr:nvCxnSpPr>
        <xdr:cNvPr id="394" name="直線コネクタ 393"/>
        <xdr:cNvCxnSpPr/>
      </xdr:nvCxnSpPr>
      <xdr:spPr>
        <a:xfrm flipV="1">
          <a:off x="21323300" y="7176657"/>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96924</xdr:rowOff>
    </xdr:from>
    <xdr:to>
      <xdr:col>107</xdr:col>
      <xdr:colOff>101600</xdr:colOff>
      <xdr:row>42</xdr:row>
      <xdr:rowOff>27074</xdr:rowOff>
    </xdr:to>
    <xdr:sp macro="" textlink="">
      <xdr:nvSpPr>
        <xdr:cNvPr id="395" name="楕円 394"/>
        <xdr:cNvSpPr/>
      </xdr:nvSpPr>
      <xdr:spPr>
        <a:xfrm>
          <a:off x="20383500" y="71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147724</xdr:rowOff>
    </xdr:from>
    <xdr:to>
      <xdr:col>111</xdr:col>
      <xdr:colOff>177800</xdr:colOff>
      <xdr:row>41</xdr:row>
      <xdr:rowOff>147889</xdr:rowOff>
    </xdr:to>
    <xdr:cxnSp macro="">
      <xdr:nvCxnSpPr>
        <xdr:cNvPr id="396" name="直線コネクタ 395"/>
        <xdr:cNvCxnSpPr/>
      </xdr:nvCxnSpPr>
      <xdr:spPr>
        <a:xfrm>
          <a:off x="20434300" y="717717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97924</xdr:rowOff>
    </xdr:from>
    <xdr:to>
      <xdr:col>102</xdr:col>
      <xdr:colOff>165100</xdr:colOff>
      <xdr:row>42</xdr:row>
      <xdr:rowOff>28074</xdr:rowOff>
    </xdr:to>
    <xdr:sp macro="" textlink="">
      <xdr:nvSpPr>
        <xdr:cNvPr id="397" name="楕円 396"/>
        <xdr:cNvSpPr/>
      </xdr:nvSpPr>
      <xdr:spPr>
        <a:xfrm>
          <a:off x="19494500" y="71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147724</xdr:rowOff>
    </xdr:from>
    <xdr:to>
      <xdr:col>107</xdr:col>
      <xdr:colOff>50800</xdr:colOff>
      <xdr:row>41</xdr:row>
      <xdr:rowOff>148724</xdr:rowOff>
    </xdr:to>
    <xdr:cxnSp macro="">
      <xdr:nvCxnSpPr>
        <xdr:cNvPr id="398" name="直線コネクタ 397"/>
        <xdr:cNvCxnSpPr/>
      </xdr:nvCxnSpPr>
      <xdr:spPr>
        <a:xfrm flipV="1">
          <a:off x="19545300" y="7177174"/>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99"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0"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01"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02"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18366</xdr:rowOff>
    </xdr:from>
    <xdr:ext cx="599010" cy="259045"/>
    <xdr:sp macro="" textlink="">
      <xdr:nvSpPr>
        <xdr:cNvPr id="403" name="n_1mainValue【一般廃棄物処理施設】&#10;一人当たり有形固定資産（償却資産）額"/>
        <xdr:cNvSpPr txBox="1"/>
      </xdr:nvSpPr>
      <xdr:spPr>
        <a:xfrm>
          <a:off x="21011095" y="72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18201</xdr:rowOff>
    </xdr:from>
    <xdr:ext cx="599010" cy="259045"/>
    <xdr:sp macro="" textlink="">
      <xdr:nvSpPr>
        <xdr:cNvPr id="404" name="n_2mainValue【一般廃棄物処理施設】&#10;一人当たり有形固定資産（償却資産）額"/>
        <xdr:cNvSpPr txBox="1"/>
      </xdr:nvSpPr>
      <xdr:spPr>
        <a:xfrm>
          <a:off x="20134795" y="721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19201</xdr:rowOff>
    </xdr:from>
    <xdr:ext cx="599010" cy="259045"/>
    <xdr:sp macro="" textlink="">
      <xdr:nvSpPr>
        <xdr:cNvPr id="405" name="n_3mainValue【一般廃棄物処理施設】&#10;一人当たり有形固定資産（償却資産）額"/>
        <xdr:cNvSpPr txBox="1"/>
      </xdr:nvSpPr>
      <xdr:spPr>
        <a:xfrm>
          <a:off x="19245795" y="722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1" name="直線コネクタ 430"/>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3" name="直線コネクタ 43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34"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35" name="直線コネクタ 434"/>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38" name="フローチャート: 判断 437"/>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39" name="フローチャート: 判断 438"/>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40" name="フローチャート: 判断 439"/>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41" name="フローチャート: 判断 440"/>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47" name="楕円 446"/>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448" name="【保健センター・保健所】&#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449" name="楕円 448"/>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78377</xdr:rowOff>
    </xdr:to>
    <xdr:cxnSp macro="">
      <xdr:nvCxnSpPr>
        <xdr:cNvPr id="450" name="直線コネクタ 449"/>
        <xdr:cNvCxnSpPr/>
      </xdr:nvCxnSpPr>
      <xdr:spPr>
        <a:xfrm>
          <a:off x="15481300" y="103294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51" name="楕円 450"/>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42454</xdr:rowOff>
    </xdr:to>
    <xdr:cxnSp macro="">
      <xdr:nvCxnSpPr>
        <xdr:cNvPr id="452" name="直線コネクタ 451"/>
        <xdr:cNvCxnSpPr/>
      </xdr:nvCxnSpPr>
      <xdr:spPr>
        <a:xfrm>
          <a:off x="14592300" y="102935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453" name="楕円 452"/>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6531</xdr:rowOff>
    </xdr:to>
    <xdr:cxnSp macro="">
      <xdr:nvCxnSpPr>
        <xdr:cNvPr id="454" name="直線コネクタ 453"/>
        <xdr:cNvCxnSpPr/>
      </xdr:nvCxnSpPr>
      <xdr:spPr>
        <a:xfrm>
          <a:off x="13703300" y="102576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455" name="楕円 454"/>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142059</xdr:rowOff>
    </xdr:to>
    <xdr:cxnSp macro="">
      <xdr:nvCxnSpPr>
        <xdr:cNvPr id="456" name="直線コネクタ 455"/>
        <xdr:cNvCxnSpPr/>
      </xdr:nvCxnSpPr>
      <xdr:spPr>
        <a:xfrm>
          <a:off x="12814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57"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58"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459" name="n_3aveValue【保健センター・保健所】&#10;有形固定資産減価償却率"/>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60" name="n_4ave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109781</xdr:rowOff>
    </xdr:from>
    <xdr:ext cx="405111" cy="259045"/>
    <xdr:sp macro="" textlink="">
      <xdr:nvSpPr>
        <xdr:cNvPr id="461" name="n_1main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62" name="n_2mainValue【保健センター・保健所】&#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463" name="n_3mainValue【保健センター・保健所】&#10;有形固定資産減価償却率"/>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4" name="n_4main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5" name="直線コネクタ 47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6" name="テキスト ボックス 47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9" name="直線コネクタ 47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0" name="テキスト ボックス 47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84" name="直線コネクタ 483"/>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85"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86" name="直線コネクタ 485"/>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87"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88" name="直線コネクタ 487"/>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89"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90" name="フローチャート: 判断 489"/>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1" name="フローチャート: 判断 490"/>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92" name="フローチャート: 判断 491"/>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3" name="フローチャート: 判断 492"/>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494" name="フローチャート: 判断 493"/>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137795</xdr:rowOff>
    </xdr:from>
    <xdr:to>
      <xdr:col>116</xdr:col>
      <xdr:colOff>114300</xdr:colOff>
      <xdr:row>62</xdr:row>
      <xdr:rowOff>67945</xdr:rowOff>
    </xdr:to>
    <xdr:sp macro="" textlink="">
      <xdr:nvSpPr>
        <xdr:cNvPr id="500" name="楕円 499"/>
        <xdr:cNvSpPr/>
      </xdr:nvSpPr>
      <xdr:spPr>
        <a:xfrm>
          <a:off x="22110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116222</xdr:rowOff>
    </xdr:from>
    <xdr:ext cx="469744" cy="259045"/>
    <xdr:sp macro="" textlink="">
      <xdr:nvSpPr>
        <xdr:cNvPr id="501" name="【保健センター・保健所】&#10;一人当たり面積該当値テキスト"/>
        <xdr:cNvSpPr txBox="1"/>
      </xdr:nvSpPr>
      <xdr:spPr>
        <a:xfrm>
          <a:off x="22199600" y="105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502" name="楕円 501"/>
        <xdr:cNvSpPr/>
      </xdr:nvSpPr>
      <xdr:spPr>
        <a:xfrm>
          <a:off x="2127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17145</xdr:rowOff>
    </xdr:from>
    <xdr:to>
      <xdr:col>116</xdr:col>
      <xdr:colOff>63500</xdr:colOff>
      <xdr:row>62</xdr:row>
      <xdr:rowOff>18288</xdr:rowOff>
    </xdr:to>
    <xdr:cxnSp macro="">
      <xdr:nvCxnSpPr>
        <xdr:cNvPr id="503" name="直線コネクタ 502"/>
        <xdr:cNvCxnSpPr/>
      </xdr:nvCxnSpPr>
      <xdr:spPr>
        <a:xfrm flipV="1">
          <a:off x="21323300" y="1064704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138367</xdr:rowOff>
    </xdr:from>
    <xdr:to>
      <xdr:col>107</xdr:col>
      <xdr:colOff>101600</xdr:colOff>
      <xdr:row>62</xdr:row>
      <xdr:rowOff>68517</xdr:rowOff>
    </xdr:to>
    <xdr:sp macro="" textlink="">
      <xdr:nvSpPr>
        <xdr:cNvPr id="504" name="楕円 503"/>
        <xdr:cNvSpPr/>
      </xdr:nvSpPr>
      <xdr:spPr>
        <a:xfrm>
          <a:off x="20383500" y="105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17717</xdr:rowOff>
    </xdr:from>
    <xdr:to>
      <xdr:col>111</xdr:col>
      <xdr:colOff>177800</xdr:colOff>
      <xdr:row>62</xdr:row>
      <xdr:rowOff>18288</xdr:rowOff>
    </xdr:to>
    <xdr:cxnSp macro="">
      <xdr:nvCxnSpPr>
        <xdr:cNvPr id="505" name="直線コネクタ 504"/>
        <xdr:cNvCxnSpPr/>
      </xdr:nvCxnSpPr>
      <xdr:spPr>
        <a:xfrm>
          <a:off x="20434300" y="1064761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140653</xdr:rowOff>
    </xdr:from>
    <xdr:to>
      <xdr:col>102</xdr:col>
      <xdr:colOff>165100</xdr:colOff>
      <xdr:row>62</xdr:row>
      <xdr:rowOff>70803</xdr:rowOff>
    </xdr:to>
    <xdr:sp macro="" textlink="">
      <xdr:nvSpPr>
        <xdr:cNvPr id="506" name="楕円 505"/>
        <xdr:cNvSpPr/>
      </xdr:nvSpPr>
      <xdr:spPr>
        <a:xfrm>
          <a:off x="19494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17717</xdr:rowOff>
    </xdr:from>
    <xdr:to>
      <xdr:col>107</xdr:col>
      <xdr:colOff>50800</xdr:colOff>
      <xdr:row>62</xdr:row>
      <xdr:rowOff>20003</xdr:rowOff>
    </xdr:to>
    <xdr:cxnSp macro="">
      <xdr:nvCxnSpPr>
        <xdr:cNvPr id="507" name="直線コネクタ 506"/>
        <xdr:cNvCxnSpPr/>
      </xdr:nvCxnSpPr>
      <xdr:spPr>
        <a:xfrm flipV="1">
          <a:off x="19545300" y="106476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140081</xdr:rowOff>
    </xdr:from>
    <xdr:to>
      <xdr:col>98</xdr:col>
      <xdr:colOff>38100</xdr:colOff>
      <xdr:row>62</xdr:row>
      <xdr:rowOff>70231</xdr:rowOff>
    </xdr:to>
    <xdr:sp macro="" textlink="">
      <xdr:nvSpPr>
        <xdr:cNvPr id="508" name="楕円 507"/>
        <xdr:cNvSpPr/>
      </xdr:nvSpPr>
      <xdr:spPr>
        <a:xfrm>
          <a:off x="18605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19431</xdr:rowOff>
    </xdr:from>
    <xdr:to>
      <xdr:col>102</xdr:col>
      <xdr:colOff>114300</xdr:colOff>
      <xdr:row>62</xdr:row>
      <xdr:rowOff>20003</xdr:rowOff>
    </xdr:to>
    <xdr:cxnSp macro="">
      <xdr:nvCxnSpPr>
        <xdr:cNvPr id="509" name="直線コネクタ 508"/>
        <xdr:cNvCxnSpPr/>
      </xdr:nvCxnSpPr>
      <xdr:spPr>
        <a:xfrm>
          <a:off x="18656300" y="1064933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10"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11"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2"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13"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514" name="n_1main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59644</xdr:rowOff>
    </xdr:from>
    <xdr:ext cx="469744" cy="259045"/>
    <xdr:sp macro="" textlink="">
      <xdr:nvSpPr>
        <xdr:cNvPr id="515" name="n_2mainValue【保健センター・保健所】&#10;一人当たり面積"/>
        <xdr:cNvSpPr txBox="1"/>
      </xdr:nvSpPr>
      <xdr:spPr>
        <a:xfrm>
          <a:off x="20199427" y="1068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61930</xdr:rowOff>
    </xdr:from>
    <xdr:ext cx="469744" cy="259045"/>
    <xdr:sp macro="" textlink="">
      <xdr:nvSpPr>
        <xdr:cNvPr id="516" name="n_3mainValue【保健センター・保健所】&#10;一人当たり面積"/>
        <xdr:cNvSpPr txBox="1"/>
      </xdr:nvSpPr>
      <xdr:spPr>
        <a:xfrm>
          <a:off x="19310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61358</xdr:rowOff>
    </xdr:from>
    <xdr:ext cx="469744" cy="259045"/>
    <xdr:sp macro="" textlink="">
      <xdr:nvSpPr>
        <xdr:cNvPr id="517" name="n_4mainValue【保健センター・保健所】&#10;一人当たり面積"/>
        <xdr:cNvSpPr txBox="1"/>
      </xdr:nvSpPr>
      <xdr:spPr>
        <a:xfrm>
          <a:off x="18421427" y="106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0" name="テキスト ボックス 5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8" name="テキスト ボックス 5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1" name="直線コネクタ 5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2"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3" name="直線コネクタ 5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4"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46" name="【消防施設】&#10;有形固定資産減価償却率平均値テキスト"/>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47" name="フローチャート: 判断 546"/>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48" name="フローチャート: 判断 547"/>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49" name="フローチャート: 判断 548"/>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50" name="フローチャート: 判断 549"/>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51" name="フローチャート: 判断 550"/>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557" name="楕円 556"/>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107966</xdr:rowOff>
    </xdr:from>
    <xdr:ext cx="340478" cy="259045"/>
    <xdr:sp macro="" textlink="">
      <xdr:nvSpPr>
        <xdr:cNvPr id="558" name="【消防施設】&#10;有形固定資産減価償却率該当値テキスト"/>
        <xdr:cNvSpPr txBox="1"/>
      </xdr:nvSpPr>
      <xdr:spPr>
        <a:xfrm>
          <a:off x="16357600" y="13309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167639</xdr:rowOff>
    </xdr:from>
    <xdr:to>
      <xdr:col>81</xdr:col>
      <xdr:colOff>101600</xdr:colOff>
      <xdr:row>78</xdr:row>
      <xdr:rowOff>97789</xdr:rowOff>
    </xdr:to>
    <xdr:sp macro="" textlink="">
      <xdr:nvSpPr>
        <xdr:cNvPr id="559" name="楕円 558"/>
        <xdr:cNvSpPr/>
      </xdr:nvSpPr>
      <xdr:spPr>
        <a:xfrm>
          <a:off x="154305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46989</xdr:rowOff>
    </xdr:from>
    <xdr:to>
      <xdr:col>85</xdr:col>
      <xdr:colOff>127000</xdr:colOff>
      <xdr:row>78</xdr:row>
      <xdr:rowOff>72389</xdr:rowOff>
    </xdr:to>
    <xdr:cxnSp macro="">
      <xdr:nvCxnSpPr>
        <xdr:cNvPr id="560" name="直線コネクタ 559"/>
        <xdr:cNvCxnSpPr/>
      </xdr:nvCxnSpPr>
      <xdr:spPr>
        <a:xfrm>
          <a:off x="15481300" y="134200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83820</xdr:rowOff>
    </xdr:from>
    <xdr:to>
      <xdr:col>76</xdr:col>
      <xdr:colOff>165100</xdr:colOff>
      <xdr:row>83</xdr:row>
      <xdr:rowOff>13970</xdr:rowOff>
    </xdr:to>
    <xdr:sp macro="" textlink="">
      <xdr:nvSpPr>
        <xdr:cNvPr id="561" name="楕円 560"/>
        <xdr:cNvSpPr/>
      </xdr:nvSpPr>
      <xdr:spPr>
        <a:xfrm>
          <a:off x="145415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46989</xdr:rowOff>
    </xdr:from>
    <xdr:to>
      <xdr:col>81</xdr:col>
      <xdr:colOff>50800</xdr:colOff>
      <xdr:row>82</xdr:row>
      <xdr:rowOff>134620</xdr:rowOff>
    </xdr:to>
    <xdr:cxnSp macro="">
      <xdr:nvCxnSpPr>
        <xdr:cNvPr id="562" name="直線コネクタ 561"/>
        <xdr:cNvCxnSpPr/>
      </xdr:nvCxnSpPr>
      <xdr:spPr>
        <a:xfrm flipV="1">
          <a:off x="14592300" y="13420089"/>
          <a:ext cx="889000" cy="7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54611</xdr:rowOff>
    </xdr:from>
    <xdr:to>
      <xdr:col>72</xdr:col>
      <xdr:colOff>38100</xdr:colOff>
      <xdr:row>82</xdr:row>
      <xdr:rowOff>156211</xdr:rowOff>
    </xdr:to>
    <xdr:sp macro="" textlink="">
      <xdr:nvSpPr>
        <xdr:cNvPr id="563" name="楕円 562"/>
        <xdr:cNvSpPr/>
      </xdr:nvSpPr>
      <xdr:spPr>
        <a:xfrm>
          <a:off x="13652500" y="14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105411</xdr:rowOff>
    </xdr:from>
    <xdr:to>
      <xdr:col>76</xdr:col>
      <xdr:colOff>114300</xdr:colOff>
      <xdr:row>82</xdr:row>
      <xdr:rowOff>134620</xdr:rowOff>
    </xdr:to>
    <xdr:cxnSp macro="">
      <xdr:nvCxnSpPr>
        <xdr:cNvPr id="564" name="直線コネクタ 563"/>
        <xdr:cNvCxnSpPr/>
      </xdr:nvCxnSpPr>
      <xdr:spPr>
        <a:xfrm>
          <a:off x="13703300" y="141643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24130</xdr:rowOff>
    </xdr:from>
    <xdr:to>
      <xdr:col>67</xdr:col>
      <xdr:colOff>101600</xdr:colOff>
      <xdr:row>82</xdr:row>
      <xdr:rowOff>125730</xdr:rowOff>
    </xdr:to>
    <xdr:sp macro="" textlink="">
      <xdr:nvSpPr>
        <xdr:cNvPr id="565" name="楕円 564"/>
        <xdr:cNvSpPr/>
      </xdr:nvSpPr>
      <xdr:spPr>
        <a:xfrm>
          <a:off x="127635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74930</xdr:rowOff>
    </xdr:from>
    <xdr:to>
      <xdr:col>71</xdr:col>
      <xdr:colOff>177800</xdr:colOff>
      <xdr:row>82</xdr:row>
      <xdr:rowOff>105411</xdr:rowOff>
    </xdr:to>
    <xdr:cxnSp macro="">
      <xdr:nvCxnSpPr>
        <xdr:cNvPr id="566" name="直線コネクタ 565"/>
        <xdr:cNvCxnSpPr/>
      </xdr:nvCxnSpPr>
      <xdr:spPr>
        <a:xfrm>
          <a:off x="12814300" y="14133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67"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68"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69"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70"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114316</xdr:rowOff>
    </xdr:from>
    <xdr:ext cx="340478" cy="259045"/>
    <xdr:sp macro="" textlink="">
      <xdr:nvSpPr>
        <xdr:cNvPr id="571" name="n_1mainValue【消防施設】&#10;有形固定資産減価償却率"/>
        <xdr:cNvSpPr txBox="1"/>
      </xdr:nvSpPr>
      <xdr:spPr>
        <a:xfrm>
          <a:off x="15298361" y="13144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5097</xdr:rowOff>
    </xdr:from>
    <xdr:ext cx="405111" cy="259045"/>
    <xdr:sp macro="" textlink="">
      <xdr:nvSpPr>
        <xdr:cNvPr id="572" name="n_2mainValue【消防施設】&#10;有形固定資産減価償却率"/>
        <xdr:cNvSpPr txBox="1"/>
      </xdr:nvSpPr>
      <xdr:spPr>
        <a:xfrm>
          <a:off x="14389744" y="1423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147338</xdr:rowOff>
    </xdr:from>
    <xdr:ext cx="405111" cy="259045"/>
    <xdr:sp macro="" textlink="">
      <xdr:nvSpPr>
        <xdr:cNvPr id="573" name="n_3mainValue【消防施設】&#10;有形固定資産減価償却率"/>
        <xdr:cNvSpPr txBox="1"/>
      </xdr:nvSpPr>
      <xdr:spPr>
        <a:xfrm>
          <a:off x="13500744" y="1420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574" name="n_4mainValue【消防施設】&#10;有形固定資産減価償却率"/>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98" name="直線コネクタ 597"/>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99"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0" name="直線コネクタ 599"/>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01"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02" name="直線コネクタ 601"/>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03"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04" name="フローチャート: 判断 603"/>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05" name="フローチャート: 判断 604"/>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06" name="フローチャート: 判断 605"/>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07" name="フローチャート: 判断 606"/>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08" name="フローチャート: 判断 607"/>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14" name="楕円 613"/>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129049</xdr:rowOff>
    </xdr:from>
    <xdr:ext cx="469744" cy="259045"/>
    <xdr:sp macro="" textlink="">
      <xdr:nvSpPr>
        <xdr:cNvPr id="615" name="【消防施設】&#10;一人当たり面積該当値テキスト"/>
        <xdr:cNvSpPr txBox="1"/>
      </xdr:nvSpPr>
      <xdr:spPr>
        <a:xfrm>
          <a:off x="22199600"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107696</xdr:rowOff>
    </xdr:from>
    <xdr:to>
      <xdr:col>112</xdr:col>
      <xdr:colOff>38100</xdr:colOff>
      <xdr:row>85</xdr:row>
      <xdr:rowOff>37846</xdr:rowOff>
    </xdr:to>
    <xdr:sp macro="" textlink="">
      <xdr:nvSpPr>
        <xdr:cNvPr id="616" name="楕円 615"/>
        <xdr:cNvSpPr/>
      </xdr:nvSpPr>
      <xdr:spPr>
        <a:xfrm>
          <a:off x="21272500" y="145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158496</xdr:rowOff>
    </xdr:to>
    <xdr:cxnSp macro="">
      <xdr:nvCxnSpPr>
        <xdr:cNvPr id="617" name="直線コネクタ 616"/>
        <xdr:cNvCxnSpPr/>
      </xdr:nvCxnSpPr>
      <xdr:spPr>
        <a:xfrm flipV="1">
          <a:off x="21323300" y="145587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60452</xdr:rowOff>
    </xdr:from>
    <xdr:to>
      <xdr:col>107</xdr:col>
      <xdr:colOff>101600</xdr:colOff>
      <xdr:row>85</xdr:row>
      <xdr:rowOff>162052</xdr:rowOff>
    </xdr:to>
    <xdr:sp macro="" textlink="">
      <xdr:nvSpPr>
        <xdr:cNvPr id="618" name="楕円 617"/>
        <xdr:cNvSpPr/>
      </xdr:nvSpPr>
      <xdr:spPr>
        <a:xfrm>
          <a:off x="20383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158496</xdr:rowOff>
    </xdr:from>
    <xdr:to>
      <xdr:col>111</xdr:col>
      <xdr:colOff>177800</xdr:colOff>
      <xdr:row>85</xdr:row>
      <xdr:rowOff>111252</xdr:rowOff>
    </xdr:to>
    <xdr:cxnSp macro="">
      <xdr:nvCxnSpPr>
        <xdr:cNvPr id="619" name="直線コネクタ 618"/>
        <xdr:cNvCxnSpPr/>
      </xdr:nvCxnSpPr>
      <xdr:spPr>
        <a:xfrm flipV="1">
          <a:off x="20434300" y="14560296"/>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61976</xdr:rowOff>
    </xdr:from>
    <xdr:to>
      <xdr:col>102</xdr:col>
      <xdr:colOff>165100</xdr:colOff>
      <xdr:row>85</xdr:row>
      <xdr:rowOff>163576</xdr:rowOff>
    </xdr:to>
    <xdr:sp macro="" textlink="">
      <xdr:nvSpPr>
        <xdr:cNvPr id="620" name="楕円 619"/>
        <xdr:cNvSpPr/>
      </xdr:nvSpPr>
      <xdr:spPr>
        <a:xfrm>
          <a:off x="19494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111252</xdr:rowOff>
    </xdr:from>
    <xdr:to>
      <xdr:col>107</xdr:col>
      <xdr:colOff>50800</xdr:colOff>
      <xdr:row>85</xdr:row>
      <xdr:rowOff>112776</xdr:rowOff>
    </xdr:to>
    <xdr:cxnSp macro="">
      <xdr:nvCxnSpPr>
        <xdr:cNvPr id="621" name="直線コネクタ 620"/>
        <xdr:cNvCxnSpPr/>
      </xdr:nvCxnSpPr>
      <xdr:spPr>
        <a:xfrm flipV="1">
          <a:off x="19545300" y="146845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61976</xdr:rowOff>
    </xdr:from>
    <xdr:to>
      <xdr:col>98</xdr:col>
      <xdr:colOff>38100</xdr:colOff>
      <xdr:row>85</xdr:row>
      <xdr:rowOff>163576</xdr:rowOff>
    </xdr:to>
    <xdr:sp macro="" textlink="">
      <xdr:nvSpPr>
        <xdr:cNvPr id="622" name="楕円 621"/>
        <xdr:cNvSpPr/>
      </xdr:nvSpPr>
      <xdr:spPr>
        <a:xfrm>
          <a:off x="18605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112776</xdr:rowOff>
    </xdr:from>
    <xdr:to>
      <xdr:col>102</xdr:col>
      <xdr:colOff>114300</xdr:colOff>
      <xdr:row>85</xdr:row>
      <xdr:rowOff>112776</xdr:rowOff>
    </xdr:to>
    <xdr:cxnSp macro="">
      <xdr:nvCxnSpPr>
        <xdr:cNvPr id="623" name="直線コネクタ 622"/>
        <xdr:cNvCxnSpPr/>
      </xdr:nvCxnSpPr>
      <xdr:spPr>
        <a:xfrm>
          <a:off x="18656300" y="1468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24"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25" name="n_2aveValue【消防施設】&#10;一人当たり面積"/>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26"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27"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54373</xdr:rowOff>
    </xdr:from>
    <xdr:ext cx="469744" cy="259045"/>
    <xdr:sp macro="" textlink="">
      <xdr:nvSpPr>
        <xdr:cNvPr id="628" name="n_1mainValue【消防施設】&#10;一人当たり面積"/>
        <xdr:cNvSpPr txBox="1"/>
      </xdr:nvSpPr>
      <xdr:spPr>
        <a:xfrm>
          <a:off x="21075727" y="1428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153179</xdr:rowOff>
    </xdr:from>
    <xdr:ext cx="469744" cy="259045"/>
    <xdr:sp macro="" textlink="">
      <xdr:nvSpPr>
        <xdr:cNvPr id="629" name="n_2mainValue【消防施設】&#10;一人当たり面積"/>
        <xdr:cNvSpPr txBox="1"/>
      </xdr:nvSpPr>
      <xdr:spPr>
        <a:xfrm>
          <a:off x="20199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154703</xdr:rowOff>
    </xdr:from>
    <xdr:ext cx="469744" cy="259045"/>
    <xdr:sp macro="" textlink="">
      <xdr:nvSpPr>
        <xdr:cNvPr id="630" name="n_3mainValue【消防施設】&#10;一人当たり面積"/>
        <xdr:cNvSpPr txBox="1"/>
      </xdr:nvSpPr>
      <xdr:spPr>
        <a:xfrm>
          <a:off x="1931042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154703</xdr:rowOff>
    </xdr:from>
    <xdr:ext cx="469744" cy="259045"/>
    <xdr:sp macro="" textlink="">
      <xdr:nvSpPr>
        <xdr:cNvPr id="631" name="n_4mainValue【消防施設】&#10;一人当たり面積"/>
        <xdr:cNvSpPr txBox="1"/>
      </xdr:nvSpPr>
      <xdr:spPr>
        <a:xfrm>
          <a:off x="1842142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7" name="直線コネクタ 6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62"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63" name="フローチャート: 判断 662"/>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64" name="フローチャート: 判断 663"/>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65" name="フローチャート: 判断 664"/>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66" name="フローチャート: 判断 665"/>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67" name="フローチャート: 判断 666"/>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673" name="楕円 672"/>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674" name="【庁舎】&#10;有形固定資産減価償却率該当値テキスト"/>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136434</xdr:rowOff>
    </xdr:from>
    <xdr:to>
      <xdr:col>81</xdr:col>
      <xdr:colOff>101600</xdr:colOff>
      <xdr:row>107</xdr:row>
      <xdr:rowOff>66584</xdr:rowOff>
    </xdr:to>
    <xdr:sp macro="" textlink="">
      <xdr:nvSpPr>
        <xdr:cNvPr id="675" name="楕円 674"/>
        <xdr:cNvSpPr/>
      </xdr:nvSpPr>
      <xdr:spPr>
        <a:xfrm>
          <a:off x="15430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xdr:rowOff>
    </xdr:from>
    <xdr:to>
      <xdr:col>85</xdr:col>
      <xdr:colOff>127000</xdr:colOff>
      <xdr:row>107</xdr:row>
      <xdr:rowOff>35379</xdr:rowOff>
    </xdr:to>
    <xdr:cxnSp macro="">
      <xdr:nvCxnSpPr>
        <xdr:cNvPr id="676" name="直線コネクタ 675"/>
        <xdr:cNvCxnSpPr/>
      </xdr:nvCxnSpPr>
      <xdr:spPr>
        <a:xfrm>
          <a:off x="15481300" y="183609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677" name="楕円 676"/>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107</xdr:row>
      <xdr:rowOff>15784</xdr:rowOff>
    </xdr:to>
    <xdr:cxnSp macro="">
      <xdr:nvCxnSpPr>
        <xdr:cNvPr id="678" name="直線コネクタ 677"/>
        <xdr:cNvCxnSpPr/>
      </xdr:nvCxnSpPr>
      <xdr:spPr>
        <a:xfrm>
          <a:off x="14592300" y="183070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679" name="楕円 678"/>
        <xdr:cNvSpPr/>
      </xdr:nvSpPr>
      <xdr:spPr>
        <a:xfrm>
          <a:off x="1365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133350</xdr:rowOff>
    </xdr:to>
    <xdr:cxnSp macro="">
      <xdr:nvCxnSpPr>
        <xdr:cNvPr id="680" name="直線コネクタ 679"/>
        <xdr:cNvCxnSpPr/>
      </xdr:nvCxnSpPr>
      <xdr:spPr>
        <a:xfrm>
          <a:off x="13703300" y="18272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681" name="楕円 680"/>
        <xdr:cNvSpPr/>
      </xdr:nvSpPr>
      <xdr:spPr>
        <a:xfrm>
          <a:off x="1276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33745</xdr:rowOff>
    </xdr:from>
    <xdr:to>
      <xdr:col>71</xdr:col>
      <xdr:colOff>177800</xdr:colOff>
      <xdr:row>106</xdr:row>
      <xdr:rowOff>99061</xdr:rowOff>
    </xdr:to>
    <xdr:cxnSp macro="">
      <xdr:nvCxnSpPr>
        <xdr:cNvPr id="682" name="直線コネクタ 681"/>
        <xdr:cNvCxnSpPr/>
      </xdr:nvCxnSpPr>
      <xdr:spPr>
        <a:xfrm>
          <a:off x="12814300" y="182074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83"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84"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85"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86"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57711</xdr:rowOff>
    </xdr:from>
    <xdr:ext cx="405111" cy="259045"/>
    <xdr:sp macro="" textlink="">
      <xdr:nvSpPr>
        <xdr:cNvPr id="687" name="n_1mainValue【庁舎】&#10;有形固定資産減価償却率"/>
        <xdr:cNvSpPr txBox="1"/>
      </xdr:nvSpPr>
      <xdr:spPr>
        <a:xfrm>
          <a:off x="152660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688" name="n_2mainValue【庁舎】&#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689" name="n_3mainValue【庁舎】&#10;有形固定資産減価償却率"/>
        <xdr:cNvSpPr txBox="1"/>
      </xdr:nvSpPr>
      <xdr:spPr>
        <a:xfrm>
          <a:off x="13500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690" name="n_4mainValue【庁舎】&#10;有形固定資産減価償却率"/>
        <xdr:cNvSpPr txBox="1"/>
      </xdr:nvSpPr>
      <xdr:spPr>
        <a:xfrm>
          <a:off x="12611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14" name="直線コネクタ 713"/>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15"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16" name="直線コネクタ 715"/>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17"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18" name="直線コネクタ 717"/>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19"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20" name="フローチャート: 判断 719"/>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21" name="フローチャート: 判断 720"/>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22" name="フローチャート: 判断 721"/>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23" name="フローチャート: 判断 722"/>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24" name="フローチャート: 判断 723"/>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730" name="楕円 729"/>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731" name="【庁舎】&#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126746</xdr:rowOff>
    </xdr:from>
    <xdr:to>
      <xdr:col>112</xdr:col>
      <xdr:colOff>38100</xdr:colOff>
      <xdr:row>107</xdr:row>
      <xdr:rowOff>56896</xdr:rowOff>
    </xdr:to>
    <xdr:sp macro="" textlink="">
      <xdr:nvSpPr>
        <xdr:cNvPr id="732" name="楕円 731"/>
        <xdr:cNvSpPr/>
      </xdr:nvSpPr>
      <xdr:spPr>
        <a:xfrm>
          <a:off x="21272500" y="183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6096</xdr:rowOff>
    </xdr:to>
    <xdr:cxnSp macro="">
      <xdr:nvCxnSpPr>
        <xdr:cNvPr id="733" name="直線コネクタ 732"/>
        <xdr:cNvCxnSpPr/>
      </xdr:nvCxnSpPr>
      <xdr:spPr>
        <a:xfrm flipV="1">
          <a:off x="21323300" y="183489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7874</xdr:rowOff>
    </xdr:from>
    <xdr:to>
      <xdr:col>107</xdr:col>
      <xdr:colOff>101600</xdr:colOff>
      <xdr:row>107</xdr:row>
      <xdr:rowOff>109474</xdr:rowOff>
    </xdr:to>
    <xdr:sp macro="" textlink="">
      <xdr:nvSpPr>
        <xdr:cNvPr id="734" name="楕円 733"/>
        <xdr:cNvSpPr/>
      </xdr:nvSpPr>
      <xdr:spPr>
        <a:xfrm>
          <a:off x="20383500" y="18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xdr:rowOff>
    </xdr:from>
    <xdr:to>
      <xdr:col>111</xdr:col>
      <xdr:colOff>177800</xdr:colOff>
      <xdr:row>107</xdr:row>
      <xdr:rowOff>58674</xdr:rowOff>
    </xdr:to>
    <xdr:cxnSp macro="">
      <xdr:nvCxnSpPr>
        <xdr:cNvPr id="735" name="直線コネクタ 734"/>
        <xdr:cNvCxnSpPr/>
      </xdr:nvCxnSpPr>
      <xdr:spPr>
        <a:xfrm flipV="1">
          <a:off x="20434300" y="183512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36" name="楕円 735"/>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58674</xdr:rowOff>
    </xdr:from>
    <xdr:to>
      <xdr:col>107</xdr:col>
      <xdr:colOff>50800</xdr:colOff>
      <xdr:row>107</xdr:row>
      <xdr:rowOff>60961</xdr:rowOff>
    </xdr:to>
    <xdr:cxnSp macro="">
      <xdr:nvCxnSpPr>
        <xdr:cNvPr id="737" name="直線コネクタ 736"/>
        <xdr:cNvCxnSpPr/>
      </xdr:nvCxnSpPr>
      <xdr:spPr>
        <a:xfrm flipV="1">
          <a:off x="19545300" y="184038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738" name="楕円 737"/>
        <xdr:cNvSpPr/>
      </xdr:nvSpPr>
      <xdr:spPr>
        <a:xfrm>
          <a:off x="18605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60198</xdr:rowOff>
    </xdr:from>
    <xdr:to>
      <xdr:col>102</xdr:col>
      <xdr:colOff>114300</xdr:colOff>
      <xdr:row>107</xdr:row>
      <xdr:rowOff>60961</xdr:rowOff>
    </xdr:to>
    <xdr:cxnSp macro="">
      <xdr:nvCxnSpPr>
        <xdr:cNvPr id="739" name="直線コネクタ 738"/>
        <xdr:cNvCxnSpPr/>
      </xdr:nvCxnSpPr>
      <xdr:spPr>
        <a:xfrm>
          <a:off x="18656300" y="1840534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40"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41"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42"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43"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48023</xdr:rowOff>
    </xdr:from>
    <xdr:ext cx="469744" cy="259045"/>
    <xdr:sp macro="" textlink="">
      <xdr:nvSpPr>
        <xdr:cNvPr id="744" name="n_1mainValue【庁舎】&#10;一人当たり面積"/>
        <xdr:cNvSpPr txBox="1"/>
      </xdr:nvSpPr>
      <xdr:spPr>
        <a:xfrm>
          <a:off x="21075727" y="183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100601</xdr:rowOff>
    </xdr:from>
    <xdr:ext cx="469744" cy="259045"/>
    <xdr:sp macro="" textlink="">
      <xdr:nvSpPr>
        <xdr:cNvPr id="745" name="n_2mainValue【庁舎】&#10;一人当たり面積"/>
        <xdr:cNvSpPr txBox="1"/>
      </xdr:nvSpPr>
      <xdr:spPr>
        <a:xfrm>
          <a:off x="20199427"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46" name="n_3mainValue【庁舎】&#10;一人当たり面積"/>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747" name="n_4mainValue【庁舎】&#10;一人当たり面積"/>
        <xdr:cNvSpPr txBox="1"/>
      </xdr:nvSpPr>
      <xdr:spPr>
        <a:xfrm>
          <a:off x="18421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類似団体と比較して有形固定資産減価償却率が高いのは、図書館、一般廃棄物処理施設、体育館・プール、庁舎などである。</a:t>
          </a:r>
        </a:p>
        <a:p>
          <a:r>
            <a:rPr kumimoji="1" lang="ja-JP" altLang="en-US" sz="1300">
              <a:latin typeface="ＭＳ Ｐゴシック" panose="020B0600070205080204" pitchFamily="50" charset="-128"/>
              <a:ea typeface="ＭＳ Ｐゴシック" panose="020B0600070205080204" pitchFamily="50" charset="-128"/>
            </a:rPr>
            <a:t>このうち一般廃棄物処理施設については、現在士幌町と共同運営しているが、令和９年度を目処に十勝全１９市町村による共同処理施設（新中間処理施設）へ移行予定である。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また、役場庁舎については、令和７～８年度を目途に大規模改修（耐震改修、</a:t>
          </a:r>
          <a:r>
            <a:rPr kumimoji="1" lang="en-US" altLang="ja-JP" sz="1300">
              <a:latin typeface="ＭＳ Ｐゴシック" panose="020B0600070205080204" pitchFamily="50" charset="-128"/>
              <a:ea typeface="ＭＳ Ｐゴシック" panose="020B0600070205080204" pitchFamily="50" charset="-128"/>
            </a:rPr>
            <a:t>ZEB</a:t>
          </a:r>
          <a:r>
            <a:rPr kumimoji="1" lang="ja-JP" altLang="en-US" sz="1300">
              <a:latin typeface="ＭＳ Ｐゴシック" panose="020B0600070205080204" pitchFamily="50" charset="-128"/>
              <a:ea typeface="ＭＳ Ｐゴシック" panose="020B0600070205080204" pitchFamily="50" charset="-128"/>
            </a:rPr>
            <a:t>化）を予定している。それ以外の施設については、現在のところ更新予定等はないが、今後個別施設計画に基づき、適切な施設管理を実施し財政負担の軽減を図る必要がある。</a:t>
          </a:r>
        </a:p>
        <a:p>
          <a:r>
            <a:rPr kumimoji="1" lang="ja-JP" altLang="en-US" sz="1300">
              <a:latin typeface="ＭＳ Ｐゴシック" panose="020B0600070205080204" pitchFamily="50" charset="-128"/>
              <a:ea typeface="ＭＳ Ｐゴシック" panose="020B0600070205080204" pitchFamily="50" charset="-128"/>
            </a:rPr>
            <a:t>なお、消防施設については、令和２年度に新庁舎を建設したことから、類似団体と比較して有形固定資産減価償却率が低くなっている。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税収の増加により指数は僅かだが増加傾向となっており、類似団体平均を上回っている。今後も活力あるまちづくりを展開しつつ、行政の効率化に努めることにより財政の健全化を図る。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96" name="テキスト ボックス 95"/>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人件費及び</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等の増加により</a:t>
          </a:r>
          <a:r>
            <a:rPr kumimoji="1" lang="en-US"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86.9%</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と類似団体平均を上回っている。</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については、前年度と比較し、</a:t>
          </a:r>
          <a:r>
            <a:rPr kumimoji="1" lang="en-US"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上昇している。人件費の削減のほか、</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縮減に向け見直しを図り、経常経費の削減に努める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48895</xdr:rowOff>
    </xdr:to>
    <xdr:cxnSp macro="">
      <xdr:nvCxnSpPr>
        <xdr:cNvPr id="133" name="直線コネクタ 132"/>
        <xdr:cNvCxnSpPr/>
      </xdr:nvCxnSpPr>
      <xdr:spPr>
        <a:xfrm flipV="1">
          <a:off x="4114800" y="1107249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48895</xdr:rowOff>
    </xdr:from>
    <xdr:to>
      <xdr:col>19</xdr:col>
      <xdr:colOff>133350</xdr:colOff>
      <xdr:row>65</xdr:row>
      <xdr:rowOff>141394</xdr:rowOff>
    </xdr:to>
    <xdr:cxnSp macro="">
      <xdr:nvCxnSpPr>
        <xdr:cNvPr id="136" name="直線コネクタ 135"/>
        <xdr:cNvCxnSpPr/>
      </xdr:nvCxnSpPr>
      <xdr:spPr>
        <a:xfrm flipV="1">
          <a:off x="3225800" y="1119314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141394</xdr:rowOff>
    </xdr:to>
    <xdr:cxnSp macro="">
      <xdr:nvCxnSpPr>
        <xdr:cNvPr id="139" name="直線コネクタ 138"/>
        <xdr:cNvCxnSpPr/>
      </xdr:nvCxnSpPr>
      <xdr:spPr>
        <a:xfrm>
          <a:off x="2336800" y="1105238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79587</xdr:rowOff>
    </xdr:to>
    <xdr:cxnSp macro="">
      <xdr:nvCxnSpPr>
        <xdr:cNvPr id="142" name="直線コネクタ 141"/>
        <xdr:cNvCxnSpPr/>
      </xdr:nvCxnSpPr>
      <xdr:spPr>
        <a:xfrm>
          <a:off x="1447800" y="1098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2" name="楕円 151"/>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3"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4" name="楕円 153"/>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5" name="テキスト ボックス 154"/>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6" name="楕円 155"/>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7" name="テキスト ボックス 156"/>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8" name="楕円 157"/>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9" name="テキスト ボックス 158"/>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0" name="楕円 159"/>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1" name="テキスト ボックス 160"/>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237,952</a:t>
          </a:r>
          <a:r>
            <a:rPr kumimoji="1" lang="ja-JP" altLang="en-US" sz="1300">
              <a:latin typeface="ＭＳ Ｐゴシック" panose="020B0600070205080204" pitchFamily="50" charset="-128"/>
              <a:ea typeface="ＭＳ Ｐゴシック" panose="020B0600070205080204" pitchFamily="50" charset="-128"/>
            </a:rPr>
            <a:t>円と大幅に上回っている。これはふるさと納税制度における寄付の増加を背景とした経費の増加が要因となっている。</a:t>
          </a:r>
        </a:p>
        <a:p>
          <a:r>
            <a:rPr kumimoji="1" lang="ja-JP" altLang="en-US" sz="1300">
              <a:latin typeface="ＭＳ Ｐゴシック" panose="020B0600070205080204" pitchFamily="50" charset="-128"/>
              <a:ea typeface="ＭＳ Ｐゴシック" panose="020B0600070205080204" pitchFamily="50" charset="-128"/>
            </a:rPr>
            <a:t>　ふるさと納税の返礼品については、地場産品としていることから地元業者への好影響や雇用者数の増加へとつながっている。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1922</xdr:rowOff>
    </xdr:from>
    <xdr:to>
      <xdr:col>23</xdr:col>
      <xdr:colOff>133350</xdr:colOff>
      <xdr:row>83</xdr:row>
      <xdr:rowOff>2781</xdr:rowOff>
    </xdr:to>
    <xdr:cxnSp macro="">
      <xdr:nvCxnSpPr>
        <xdr:cNvPr id="198" name="直線コネクタ 197"/>
        <xdr:cNvCxnSpPr/>
      </xdr:nvCxnSpPr>
      <xdr:spPr>
        <a:xfrm>
          <a:off x="4114800" y="14232272"/>
          <a:ext cx="8382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171064</xdr:rowOff>
    </xdr:from>
    <xdr:to>
      <xdr:col>19</xdr:col>
      <xdr:colOff>133350</xdr:colOff>
      <xdr:row>83</xdr:row>
      <xdr:rowOff>1922</xdr:rowOff>
    </xdr:to>
    <xdr:cxnSp macro="">
      <xdr:nvCxnSpPr>
        <xdr:cNvPr id="201" name="直線コネクタ 200"/>
        <xdr:cNvCxnSpPr/>
      </xdr:nvCxnSpPr>
      <xdr:spPr>
        <a:xfrm>
          <a:off x="3225800" y="14229964"/>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171064</xdr:rowOff>
    </xdr:from>
    <xdr:to>
      <xdr:col>15</xdr:col>
      <xdr:colOff>82550</xdr:colOff>
      <xdr:row>83</xdr:row>
      <xdr:rowOff>44909</xdr:rowOff>
    </xdr:to>
    <xdr:cxnSp macro="">
      <xdr:nvCxnSpPr>
        <xdr:cNvPr id="204" name="直線コネクタ 203"/>
        <xdr:cNvCxnSpPr/>
      </xdr:nvCxnSpPr>
      <xdr:spPr>
        <a:xfrm flipV="1">
          <a:off x="2336800" y="14229964"/>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103649</xdr:rowOff>
    </xdr:from>
    <xdr:to>
      <xdr:col>11</xdr:col>
      <xdr:colOff>31750</xdr:colOff>
      <xdr:row>83</xdr:row>
      <xdr:rowOff>44909</xdr:rowOff>
    </xdr:to>
    <xdr:cxnSp macro="">
      <xdr:nvCxnSpPr>
        <xdr:cNvPr id="207" name="直線コネクタ 206"/>
        <xdr:cNvCxnSpPr/>
      </xdr:nvCxnSpPr>
      <xdr:spPr>
        <a:xfrm>
          <a:off x="1447800" y="14162549"/>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123431</xdr:rowOff>
    </xdr:from>
    <xdr:to>
      <xdr:col>23</xdr:col>
      <xdr:colOff>184150</xdr:colOff>
      <xdr:row>83</xdr:row>
      <xdr:rowOff>53581</xdr:rowOff>
    </xdr:to>
    <xdr:sp macro="" textlink="">
      <xdr:nvSpPr>
        <xdr:cNvPr id="217" name="楕円 216"/>
        <xdr:cNvSpPr/>
      </xdr:nvSpPr>
      <xdr:spPr>
        <a:xfrm>
          <a:off x="4902200" y="141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95508</xdr:rowOff>
    </xdr:from>
    <xdr:ext cx="762000" cy="259045"/>
    <xdr:sp macro="" textlink="">
      <xdr:nvSpPr>
        <xdr:cNvPr id="218" name="人件費・物件費等の状況該当値テキスト"/>
        <xdr:cNvSpPr txBox="1"/>
      </xdr:nvSpPr>
      <xdr:spPr>
        <a:xfrm>
          <a:off x="5041900" y="1415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122572</xdr:rowOff>
    </xdr:from>
    <xdr:to>
      <xdr:col>19</xdr:col>
      <xdr:colOff>184150</xdr:colOff>
      <xdr:row>83</xdr:row>
      <xdr:rowOff>52722</xdr:rowOff>
    </xdr:to>
    <xdr:sp macro="" textlink="">
      <xdr:nvSpPr>
        <xdr:cNvPr id="219" name="楕円 218"/>
        <xdr:cNvSpPr/>
      </xdr:nvSpPr>
      <xdr:spPr>
        <a:xfrm>
          <a:off x="4064000" y="141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37499</xdr:rowOff>
    </xdr:from>
    <xdr:ext cx="736600" cy="259045"/>
    <xdr:sp macro="" textlink="">
      <xdr:nvSpPr>
        <xdr:cNvPr id="220" name="テキスト ボックス 219"/>
        <xdr:cNvSpPr txBox="1"/>
      </xdr:nvSpPr>
      <xdr:spPr>
        <a:xfrm>
          <a:off x="3733800" y="1426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120264</xdr:rowOff>
    </xdr:from>
    <xdr:to>
      <xdr:col>15</xdr:col>
      <xdr:colOff>133350</xdr:colOff>
      <xdr:row>83</xdr:row>
      <xdr:rowOff>50414</xdr:rowOff>
    </xdr:to>
    <xdr:sp macro="" textlink="">
      <xdr:nvSpPr>
        <xdr:cNvPr id="221" name="楕円 220"/>
        <xdr:cNvSpPr/>
      </xdr:nvSpPr>
      <xdr:spPr>
        <a:xfrm>
          <a:off x="3175000" y="141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35191</xdr:rowOff>
    </xdr:from>
    <xdr:ext cx="762000" cy="259045"/>
    <xdr:sp macro="" textlink="">
      <xdr:nvSpPr>
        <xdr:cNvPr id="222" name="テキスト ボックス 221"/>
        <xdr:cNvSpPr txBox="1"/>
      </xdr:nvSpPr>
      <xdr:spPr>
        <a:xfrm>
          <a:off x="2844800" y="1426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165559</xdr:rowOff>
    </xdr:from>
    <xdr:to>
      <xdr:col>11</xdr:col>
      <xdr:colOff>82550</xdr:colOff>
      <xdr:row>83</xdr:row>
      <xdr:rowOff>95709</xdr:rowOff>
    </xdr:to>
    <xdr:sp macro="" textlink="">
      <xdr:nvSpPr>
        <xdr:cNvPr id="223" name="楕円 222"/>
        <xdr:cNvSpPr/>
      </xdr:nvSpPr>
      <xdr:spPr>
        <a:xfrm>
          <a:off x="2286000" y="14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80486</xdr:rowOff>
    </xdr:from>
    <xdr:ext cx="762000" cy="259045"/>
    <xdr:sp macro="" textlink="">
      <xdr:nvSpPr>
        <xdr:cNvPr id="224" name="テキスト ボックス 223"/>
        <xdr:cNvSpPr txBox="1"/>
      </xdr:nvSpPr>
      <xdr:spPr>
        <a:xfrm>
          <a:off x="1955800" y="1431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52849</xdr:rowOff>
    </xdr:from>
    <xdr:to>
      <xdr:col>7</xdr:col>
      <xdr:colOff>31750</xdr:colOff>
      <xdr:row>82</xdr:row>
      <xdr:rowOff>154449</xdr:rowOff>
    </xdr:to>
    <xdr:sp macro="" textlink="">
      <xdr:nvSpPr>
        <xdr:cNvPr id="225" name="楕円 224"/>
        <xdr:cNvSpPr/>
      </xdr:nvSpPr>
      <xdr:spPr>
        <a:xfrm>
          <a:off x="1397000" y="141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139226</xdr:rowOff>
    </xdr:from>
    <xdr:ext cx="762000" cy="259045"/>
    <xdr:sp macro="" textlink="">
      <xdr:nvSpPr>
        <xdr:cNvPr id="226" name="テキスト ボックス 225"/>
        <xdr:cNvSpPr txBox="1"/>
      </xdr:nvSpPr>
      <xdr:spPr>
        <a:xfrm>
          <a:off x="1066800" y="1419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類似団体平均を上回る状況が続いているが、主な要因は対象である一般行政職の年齢構成における若年層の割合が低いためである。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今後とも給与と職員数及び年齢構成の適正化に努める。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6" name="直線コネクタ 255"/>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87</xdr:row>
      <xdr:rowOff>159386</xdr:rowOff>
    </xdr:to>
    <xdr:cxnSp macro="">
      <xdr:nvCxnSpPr>
        <xdr:cNvPr id="259" name="直線コネクタ 258"/>
        <xdr:cNvCxnSpPr/>
      </xdr:nvCxnSpPr>
      <xdr:spPr>
        <a:xfrm flipV="1">
          <a:off x="15290800" y="150634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60325</xdr:rowOff>
    </xdr:to>
    <xdr:cxnSp macro="">
      <xdr:nvCxnSpPr>
        <xdr:cNvPr id="262" name="直線コネクタ 261"/>
        <xdr:cNvCxnSpPr/>
      </xdr:nvCxnSpPr>
      <xdr:spPr>
        <a:xfrm flipV="1">
          <a:off x="14401800" y="150755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42227</xdr:rowOff>
    </xdr:from>
    <xdr:to>
      <xdr:col>68</xdr:col>
      <xdr:colOff>152400</xdr:colOff>
      <xdr:row>88</xdr:row>
      <xdr:rowOff>60325</xdr:rowOff>
    </xdr:to>
    <xdr:cxnSp macro="">
      <xdr:nvCxnSpPr>
        <xdr:cNvPr id="265" name="直線コネクタ 264"/>
        <xdr:cNvCxnSpPr/>
      </xdr:nvCxnSpPr>
      <xdr:spPr>
        <a:xfrm>
          <a:off x="13512800" y="151298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5" name="楕円 274"/>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6"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7" name="楕円 276"/>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8" name="テキスト ボックス 277"/>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9" name="楕円 278"/>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80" name="テキスト ボックス 279"/>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1" name="楕円 280"/>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2" name="テキスト ボックス 281"/>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162877</xdr:rowOff>
    </xdr:from>
    <xdr:to>
      <xdr:col>64</xdr:col>
      <xdr:colOff>152400</xdr:colOff>
      <xdr:row>88</xdr:row>
      <xdr:rowOff>93027</xdr:rowOff>
    </xdr:to>
    <xdr:sp macro="" textlink="">
      <xdr:nvSpPr>
        <xdr:cNvPr id="283" name="楕円 282"/>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77804</xdr:rowOff>
    </xdr:from>
    <xdr:ext cx="762000" cy="259045"/>
    <xdr:sp macro="" textlink="">
      <xdr:nvSpPr>
        <xdr:cNvPr id="284" name="テキスト ボックス 283"/>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子育て世帯の移住定住に伴う認定こども園の入園児の増加により職員数が多く配置されていることが主な要因となっている。今後もスタッフ制の活用等により組織のスリム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127780</xdr:rowOff>
    </xdr:from>
    <xdr:to>
      <xdr:col>81</xdr:col>
      <xdr:colOff>44450</xdr:colOff>
      <xdr:row>60</xdr:row>
      <xdr:rowOff>132606</xdr:rowOff>
    </xdr:to>
    <xdr:cxnSp macro="">
      <xdr:nvCxnSpPr>
        <xdr:cNvPr id="321" name="直線コネクタ 320"/>
        <xdr:cNvCxnSpPr/>
      </xdr:nvCxnSpPr>
      <xdr:spPr>
        <a:xfrm>
          <a:off x="16179800" y="10414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127780</xdr:rowOff>
    </xdr:to>
    <xdr:cxnSp macro="">
      <xdr:nvCxnSpPr>
        <xdr:cNvPr id="324" name="直線コネクタ 323"/>
        <xdr:cNvCxnSpPr/>
      </xdr:nvCxnSpPr>
      <xdr:spPr>
        <a:xfrm>
          <a:off x="15290800" y="10395131"/>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108131</xdr:rowOff>
    </xdr:to>
    <xdr:cxnSp macro="">
      <xdr:nvCxnSpPr>
        <xdr:cNvPr id="327" name="直線コネクタ 326"/>
        <xdr:cNvCxnSpPr/>
      </xdr:nvCxnSpPr>
      <xdr:spPr>
        <a:xfrm>
          <a:off x="14401800" y="103744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40912</xdr:rowOff>
    </xdr:from>
    <xdr:to>
      <xdr:col>68</xdr:col>
      <xdr:colOff>152400</xdr:colOff>
      <xdr:row>60</xdr:row>
      <xdr:rowOff>87449</xdr:rowOff>
    </xdr:to>
    <xdr:cxnSp macro="">
      <xdr:nvCxnSpPr>
        <xdr:cNvPr id="330" name="直線コネクタ 329"/>
        <xdr:cNvCxnSpPr/>
      </xdr:nvCxnSpPr>
      <xdr:spPr>
        <a:xfrm>
          <a:off x="13512800" y="10327912"/>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81806</xdr:rowOff>
    </xdr:from>
    <xdr:to>
      <xdr:col>81</xdr:col>
      <xdr:colOff>95250</xdr:colOff>
      <xdr:row>61</xdr:row>
      <xdr:rowOff>11956</xdr:rowOff>
    </xdr:to>
    <xdr:sp macro="" textlink="">
      <xdr:nvSpPr>
        <xdr:cNvPr id="340" name="楕円 339"/>
        <xdr:cNvSpPr/>
      </xdr:nvSpPr>
      <xdr:spPr>
        <a:xfrm>
          <a:off x="16967200" y="103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53883</xdr:rowOff>
    </xdr:from>
    <xdr:ext cx="762000" cy="259045"/>
    <xdr:sp macro="" textlink="">
      <xdr:nvSpPr>
        <xdr:cNvPr id="341" name="定員管理の状況該当値テキスト"/>
        <xdr:cNvSpPr txBox="1"/>
      </xdr:nvSpPr>
      <xdr:spPr>
        <a:xfrm>
          <a:off x="17106900" y="103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76980</xdr:rowOff>
    </xdr:from>
    <xdr:to>
      <xdr:col>77</xdr:col>
      <xdr:colOff>95250</xdr:colOff>
      <xdr:row>61</xdr:row>
      <xdr:rowOff>7130</xdr:rowOff>
    </xdr:to>
    <xdr:sp macro="" textlink="">
      <xdr:nvSpPr>
        <xdr:cNvPr id="342" name="楕円 341"/>
        <xdr:cNvSpPr/>
      </xdr:nvSpPr>
      <xdr:spPr>
        <a:xfrm>
          <a:off x="16129000" y="103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163357</xdr:rowOff>
    </xdr:from>
    <xdr:ext cx="736600" cy="259045"/>
    <xdr:sp macro="" textlink="">
      <xdr:nvSpPr>
        <xdr:cNvPr id="343" name="テキスト ボックス 342"/>
        <xdr:cNvSpPr txBox="1"/>
      </xdr:nvSpPr>
      <xdr:spPr>
        <a:xfrm>
          <a:off x="15798800" y="1045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4" name="楕円 343"/>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143708</xdr:rowOff>
    </xdr:from>
    <xdr:ext cx="762000" cy="259045"/>
    <xdr:sp macro="" textlink="">
      <xdr:nvSpPr>
        <xdr:cNvPr id="345" name="テキスト ボックス 344"/>
        <xdr:cNvSpPr txBox="1"/>
      </xdr:nvSpPr>
      <xdr:spPr>
        <a:xfrm>
          <a:off x="14909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6" name="楕円 345"/>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123026</xdr:rowOff>
    </xdr:from>
    <xdr:ext cx="762000" cy="259045"/>
    <xdr:sp macro="" textlink="">
      <xdr:nvSpPr>
        <xdr:cNvPr id="347" name="テキスト ボックス 34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161562</xdr:rowOff>
    </xdr:from>
    <xdr:to>
      <xdr:col>64</xdr:col>
      <xdr:colOff>152400</xdr:colOff>
      <xdr:row>60</xdr:row>
      <xdr:rowOff>91712</xdr:rowOff>
    </xdr:to>
    <xdr:sp macro="" textlink="">
      <xdr:nvSpPr>
        <xdr:cNvPr id="348" name="楕円 347"/>
        <xdr:cNvSpPr/>
      </xdr:nvSpPr>
      <xdr:spPr>
        <a:xfrm>
          <a:off x="13462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101889</xdr:rowOff>
    </xdr:from>
    <xdr:ext cx="762000" cy="259045"/>
    <xdr:sp macro="" textlink="">
      <xdr:nvSpPr>
        <xdr:cNvPr id="349" name="テキスト ボックス 348"/>
        <xdr:cNvSpPr txBox="1"/>
      </xdr:nvSpPr>
      <xdr:spPr>
        <a:xfrm>
          <a:off x="13131800" y="100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ポイント上回っており、現在の推計では令和８年度に実質公債費比率のピークを迎えることを想定している。</a:t>
          </a:r>
        </a:p>
        <a:p>
          <a:r>
            <a:rPr kumimoji="1" lang="ja-JP" altLang="en-US" sz="1300">
              <a:latin typeface="ＭＳ Ｐゴシック" panose="020B0600070205080204" pitchFamily="50" charset="-128"/>
              <a:ea typeface="ＭＳ Ｐゴシック" panose="020B0600070205080204" pitchFamily="50" charset="-128"/>
            </a:rPr>
            <a:t>　今後とも、地方債の新規発行は交付税措置のある有利なものに限定し、最小限とすることで、更なる上昇を極力抑制することとする。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17356</xdr:rowOff>
    </xdr:to>
    <xdr:cxnSp macro="">
      <xdr:nvCxnSpPr>
        <xdr:cNvPr id="382" name="直線コネクタ 381"/>
        <xdr:cNvCxnSpPr/>
      </xdr:nvCxnSpPr>
      <xdr:spPr>
        <a:xfrm>
          <a:off x="16179800" y="71860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156633</xdr:rowOff>
    </xdr:to>
    <xdr:cxnSp macro="">
      <xdr:nvCxnSpPr>
        <xdr:cNvPr id="385" name="直線コネクタ 384"/>
        <xdr:cNvCxnSpPr/>
      </xdr:nvCxnSpPr>
      <xdr:spPr>
        <a:xfrm>
          <a:off x="15290800" y="71136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84244</xdr:rowOff>
    </xdr:to>
    <xdr:cxnSp macro="">
      <xdr:nvCxnSpPr>
        <xdr:cNvPr id="388" name="直線コネクタ 387"/>
        <xdr:cNvCxnSpPr/>
      </xdr:nvCxnSpPr>
      <xdr:spPr>
        <a:xfrm>
          <a:off x="14401800" y="704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19896</xdr:rowOff>
    </xdr:to>
    <xdr:cxnSp macro="">
      <xdr:nvCxnSpPr>
        <xdr:cNvPr id="391" name="直線コネクタ 390"/>
        <xdr:cNvCxnSpPr/>
      </xdr:nvCxnSpPr>
      <xdr:spPr>
        <a:xfrm>
          <a:off x="13512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5" name="楕円 404"/>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6" name="テキスト ボックス 405"/>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7" name="楕円 406"/>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8" name="テキスト ボックス 407"/>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9" name="楕円 408"/>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10" name="テキスト ボックス 409"/>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地方債借入れにおける将来負担比率は発生していない。その主たる要因は充当可能基金の残額が増加しているためである。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今後も地方債の新規発行は必要最低限にとどめ、行財政運営の効率化を図り財政の健全化に努める。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ポイント高い水準にある。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子育て世帯の移住定住に伴う認定こども園の入園児の増加により職員数が多く配置されていることが</a:t>
          </a:r>
          <a:r>
            <a:rPr kumimoji="1" lang="ja-JP" altLang="en-US" sz="1300">
              <a:latin typeface="ＭＳ Ｐゴシック" panose="020B0600070205080204" pitchFamily="50" charset="-128"/>
              <a:ea typeface="ＭＳ Ｐゴシック" panose="020B0600070205080204" pitchFamily="50" charset="-128"/>
            </a:rPr>
            <a:t>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今後も業務に支障をきたさない範囲で適正な定数管理に努める。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62992</xdr:rowOff>
    </xdr:to>
    <xdr:cxnSp macro="">
      <xdr:nvCxnSpPr>
        <xdr:cNvPr id="64" name="直線コネクタ 63"/>
        <xdr:cNvCxnSpPr/>
      </xdr:nvCxnSpPr>
      <xdr:spPr>
        <a:xfrm flipV="1">
          <a:off x="3987800" y="6523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38</xdr:row>
      <xdr:rowOff>62992</xdr:rowOff>
    </xdr:to>
    <xdr:cxnSp macro="">
      <xdr:nvCxnSpPr>
        <xdr:cNvPr id="67" name="直線コネクタ 66"/>
        <xdr:cNvCxnSpPr/>
      </xdr:nvCxnSpPr>
      <xdr:spPr>
        <a:xfrm>
          <a:off x="3098800" y="64089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65278</xdr:rowOff>
    </xdr:to>
    <xdr:cxnSp macro="">
      <xdr:nvCxnSpPr>
        <xdr:cNvPr id="70" name="直線コネクタ 69"/>
        <xdr:cNvCxnSpPr/>
      </xdr:nvCxnSpPr>
      <xdr:spPr>
        <a:xfrm>
          <a:off x="2209800" y="6308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136144</xdr:rowOff>
    </xdr:to>
    <xdr:cxnSp macro="">
      <xdr:nvCxnSpPr>
        <xdr:cNvPr id="73" name="直線コネクタ 72"/>
        <xdr:cNvCxnSpPr/>
      </xdr:nvCxnSpPr>
      <xdr:spPr>
        <a:xfrm>
          <a:off x="1320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ポイント高い数値となっている。主な要因はふるさと納税寄付金に伴い多額の経費が発生しているためである。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56134</xdr:rowOff>
    </xdr:to>
    <xdr:cxnSp macro="">
      <xdr:nvCxnSpPr>
        <xdr:cNvPr id="122" name="直線コネクタ 121"/>
        <xdr:cNvCxnSpPr/>
      </xdr:nvCxnSpPr>
      <xdr:spPr>
        <a:xfrm>
          <a:off x="15671800" y="2929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18</xdr:row>
      <xdr:rowOff>72136</xdr:rowOff>
    </xdr:to>
    <xdr:cxnSp macro="">
      <xdr:nvCxnSpPr>
        <xdr:cNvPr id="125" name="直線コネクタ 124"/>
        <xdr:cNvCxnSpPr/>
      </xdr:nvCxnSpPr>
      <xdr:spPr>
        <a:xfrm flipV="1">
          <a:off x="14782800" y="29296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72136</xdr:rowOff>
    </xdr:to>
    <xdr:cxnSp macro="">
      <xdr:nvCxnSpPr>
        <xdr:cNvPr id="128" name="直線コネクタ 127"/>
        <xdr:cNvCxnSpPr/>
      </xdr:nvCxnSpPr>
      <xdr:spPr>
        <a:xfrm>
          <a:off x="13893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44704</xdr:rowOff>
    </xdr:to>
    <xdr:cxnSp macro="">
      <xdr:nvCxnSpPr>
        <xdr:cNvPr id="131" name="直線コネクタ 130"/>
        <xdr:cNvCxnSpPr/>
      </xdr:nvCxnSpPr>
      <xdr:spPr>
        <a:xfrm>
          <a:off x="13004800" y="3126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148861</xdr:rowOff>
    </xdr:from>
    <xdr:ext cx="762000" cy="259045"/>
    <xdr:sp macro="" textlink="">
      <xdr:nvSpPr>
        <xdr:cNvPr id="142" name="物件費該当値テキスト"/>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5" name="楕円 144"/>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6" name="テキスト ボックス 145"/>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47" name="楕円 146"/>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48" name="テキスト ボックス 147"/>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49" name="楕円 148"/>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0" name="テキスト ボックス 149"/>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ポイント低い水準となっている。これは、扶助費の経常費決算額が令和２年度よりも増額となるが、全体予算の決算額が減少しているためである。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84" name="直線コネクタ 183"/>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56</xdr:row>
      <xdr:rowOff>12700</xdr:rowOff>
    </xdr:to>
    <xdr:cxnSp macro="">
      <xdr:nvCxnSpPr>
        <xdr:cNvPr id="187" name="直線コネクタ 186"/>
        <xdr:cNvCxnSpPr/>
      </xdr:nvCxnSpPr>
      <xdr:spPr>
        <a:xfrm flipV="1">
          <a:off x="3098800" y="9352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0" name="直線コネクタ 189"/>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167822</xdr:rowOff>
    </xdr:to>
    <xdr:cxnSp macro="">
      <xdr:nvCxnSpPr>
        <xdr:cNvPr id="193" name="直線コネクタ 192"/>
        <xdr:cNvCxnSpPr/>
      </xdr:nvCxnSpPr>
      <xdr:spPr>
        <a:xfrm flipV="1">
          <a:off x="1320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3" name="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9" name="楕円 208"/>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0" name="テキスト ボックス 209"/>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類似団体平均を上回っている主な要因は公営企業会計等への操出金の一般財源等の充当額が増加していることなどである。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168148</xdr:rowOff>
    </xdr:to>
    <xdr:cxnSp macro="">
      <xdr:nvCxnSpPr>
        <xdr:cNvPr id="242" name="直線コネクタ 241"/>
        <xdr:cNvCxnSpPr/>
      </xdr:nvCxnSpPr>
      <xdr:spPr>
        <a:xfrm flipV="1">
          <a:off x="15671800" y="97007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56</xdr:row>
      <xdr:rowOff>168148</xdr:rowOff>
    </xdr:to>
    <xdr:cxnSp macro="">
      <xdr:nvCxnSpPr>
        <xdr:cNvPr id="245" name="直線コネクタ 244"/>
        <xdr:cNvCxnSpPr/>
      </xdr:nvCxnSpPr>
      <xdr:spPr>
        <a:xfrm>
          <a:off x="14782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56</xdr:row>
      <xdr:rowOff>168148</xdr:rowOff>
    </xdr:to>
    <xdr:cxnSp macro="">
      <xdr:nvCxnSpPr>
        <xdr:cNvPr id="248" name="直線コネクタ 247"/>
        <xdr:cNvCxnSpPr/>
      </xdr:nvCxnSpPr>
      <xdr:spPr>
        <a:xfrm>
          <a:off x="13893800" y="9760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42418</xdr:rowOff>
    </xdr:to>
    <xdr:cxnSp macro="">
      <xdr:nvCxnSpPr>
        <xdr:cNvPr id="251" name="直線コネクタ 250"/>
        <xdr:cNvCxnSpPr/>
      </xdr:nvCxnSpPr>
      <xdr:spPr>
        <a:xfrm flipV="1">
          <a:off x="13004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1" name="楕円 260"/>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20845</xdr:rowOff>
    </xdr:from>
    <xdr:ext cx="762000" cy="259045"/>
    <xdr:sp macro="" textlink="">
      <xdr:nvSpPr>
        <xdr:cNvPr id="262" name="その他該当値テキスト"/>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3" name="楕円 262"/>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32275</xdr:rowOff>
    </xdr:from>
    <xdr:ext cx="736600" cy="259045"/>
    <xdr:sp macro="" textlink="">
      <xdr:nvSpPr>
        <xdr:cNvPr id="264" name="テキスト ボックス 263"/>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6" name="テキスト ボックス 26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8" name="テキスト ボックス 267"/>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9" name="楕円 268"/>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0" name="テキスト ボックス 269"/>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ポイント低い数値となっている。これは、補助費等の経常費決算額が令和２年度よりも増額となるが、全体予算の決算額が減少しているためである。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44704</xdr:rowOff>
    </xdr:to>
    <xdr:cxnSp macro="">
      <xdr:nvCxnSpPr>
        <xdr:cNvPr id="300" name="直線コネクタ 299"/>
        <xdr:cNvCxnSpPr/>
      </xdr:nvCxnSpPr>
      <xdr:spPr>
        <a:xfrm flipV="1">
          <a:off x="15671800" y="61528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117856</xdr:rowOff>
    </xdr:to>
    <xdr:cxnSp macro="">
      <xdr:nvCxnSpPr>
        <xdr:cNvPr id="303" name="直線コネクタ 302"/>
        <xdr:cNvCxnSpPr/>
      </xdr:nvCxnSpPr>
      <xdr:spPr>
        <a:xfrm flipV="1">
          <a:off x="14782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117856</xdr:rowOff>
    </xdr:to>
    <xdr:cxnSp macro="">
      <xdr:nvCxnSpPr>
        <xdr:cNvPr id="306" name="直線コネクタ 305"/>
        <xdr:cNvCxnSpPr/>
      </xdr:nvCxnSpPr>
      <xdr:spPr>
        <a:xfrm>
          <a:off x="13893800" y="6194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49276</xdr:rowOff>
    </xdr:to>
    <xdr:cxnSp macro="">
      <xdr:nvCxnSpPr>
        <xdr:cNvPr id="309" name="直線コネクタ 308"/>
        <xdr:cNvCxnSpPr/>
      </xdr:nvCxnSpPr>
      <xdr:spPr>
        <a:xfrm flipV="1">
          <a:off x="13004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1" name="楕円 320"/>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2" name="テキスト ボックス 321"/>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3" name="楕円 322"/>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4" name="テキスト ボックス 323"/>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ポイント高い数値となっている。　</a:t>
          </a:r>
        </a:p>
        <a:p>
          <a:r>
            <a:rPr kumimoji="1" lang="ja-JP" altLang="en-US" sz="1300">
              <a:latin typeface="ＭＳ Ｐゴシック" panose="020B0600070205080204" pitchFamily="50" charset="-128"/>
              <a:ea typeface="ＭＳ Ｐゴシック" panose="020B0600070205080204" pitchFamily="50" charset="-128"/>
            </a:rPr>
            <a:t>これまで必要な事業の財源として交付税措置のある有利な地方債を選択してきたためである。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今後も地方債の新規発行は必要最低限に抑制し、将来の健全な財政運営を図るため計画的に行っていく。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127000</xdr:rowOff>
    </xdr:to>
    <xdr:cxnSp macro="">
      <xdr:nvCxnSpPr>
        <xdr:cNvPr id="360" name="直線コネクタ 359"/>
        <xdr:cNvCxnSpPr/>
      </xdr:nvCxnSpPr>
      <xdr:spPr>
        <a:xfrm>
          <a:off x="3987800" y="13324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123189</xdr:rowOff>
    </xdr:to>
    <xdr:cxnSp macro="">
      <xdr:nvCxnSpPr>
        <xdr:cNvPr id="363" name="直線コネクタ 362"/>
        <xdr:cNvCxnSpPr/>
      </xdr:nvCxnSpPr>
      <xdr:spPr>
        <a:xfrm>
          <a:off x="3098800" y="13241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39370</xdr:rowOff>
    </xdr:to>
    <xdr:cxnSp macro="">
      <xdr:nvCxnSpPr>
        <xdr:cNvPr id="366" name="直線コネクタ 365"/>
        <xdr:cNvCxnSpPr/>
      </xdr:nvCxnSpPr>
      <xdr:spPr>
        <a:xfrm>
          <a:off x="2209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77</xdr:row>
      <xdr:rowOff>20320</xdr:rowOff>
    </xdr:to>
    <xdr:cxnSp macro="">
      <xdr:nvCxnSpPr>
        <xdr:cNvPr id="369" name="直線コネクタ 368"/>
        <xdr:cNvCxnSpPr/>
      </xdr:nvCxnSpPr>
      <xdr:spPr>
        <a:xfrm>
          <a:off x="1320800" y="13130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楕円 378"/>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0"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1" name="楕円 380"/>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2" name="テキスト ボックス 381"/>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3" name="楕円 382"/>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4" name="テキスト ボックス 383"/>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5" name="楕円 384"/>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6" name="テキスト ボックス 385"/>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7" name="楕円 386"/>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8" name="テキスト ボックス 387"/>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類似団体平均を上回っており、ふるさと納税寄付金に係る物件費の高い割合が要因となっている。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50800</xdr:rowOff>
    </xdr:to>
    <xdr:cxnSp macro="">
      <xdr:nvCxnSpPr>
        <xdr:cNvPr id="421" name="直線コネクタ 420"/>
        <xdr:cNvCxnSpPr/>
      </xdr:nvCxnSpPr>
      <xdr:spPr>
        <a:xfrm flipV="1">
          <a:off x="15671800" y="134772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80</xdr:row>
      <xdr:rowOff>50800</xdr:rowOff>
    </xdr:to>
    <xdr:cxnSp macro="">
      <xdr:nvCxnSpPr>
        <xdr:cNvPr id="424" name="直線コネクタ 423"/>
        <xdr:cNvCxnSpPr/>
      </xdr:nvCxnSpPr>
      <xdr:spPr>
        <a:xfrm flipV="1">
          <a:off x="14782800" y="13595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80</xdr:row>
      <xdr:rowOff>50800</xdr:rowOff>
    </xdr:to>
    <xdr:cxnSp macro="">
      <xdr:nvCxnSpPr>
        <xdr:cNvPr id="427" name="直線コネクタ 426"/>
        <xdr:cNvCxnSpPr/>
      </xdr:nvCxnSpPr>
      <xdr:spPr>
        <a:xfrm>
          <a:off x="13893800" y="135648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50800</xdr:rowOff>
    </xdr:to>
    <xdr:cxnSp macro="">
      <xdr:nvCxnSpPr>
        <xdr:cNvPr id="430" name="直線コネクタ 429"/>
        <xdr:cNvCxnSpPr/>
      </xdr:nvCxnSpPr>
      <xdr:spPr>
        <a:xfrm flipV="1">
          <a:off x="13004800" y="13564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0" name="楕円 439"/>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1"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0</xdr:rowOff>
    </xdr:from>
    <xdr:to>
      <xdr:col>78</xdr:col>
      <xdr:colOff>120650</xdr:colOff>
      <xdr:row>79</xdr:row>
      <xdr:rowOff>101600</xdr:rowOff>
    </xdr:to>
    <xdr:sp macro="" textlink="">
      <xdr:nvSpPr>
        <xdr:cNvPr id="442" name="楕円 441"/>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86377</xdr:rowOff>
    </xdr:from>
    <xdr:ext cx="736600" cy="259045"/>
    <xdr:sp macro="" textlink="">
      <xdr:nvSpPr>
        <xdr:cNvPr id="443" name="テキスト ボックス 442"/>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0</xdr:rowOff>
    </xdr:from>
    <xdr:to>
      <xdr:col>74</xdr:col>
      <xdr:colOff>31750</xdr:colOff>
      <xdr:row>80</xdr:row>
      <xdr:rowOff>101600</xdr:rowOff>
    </xdr:to>
    <xdr:sp macro="" textlink="">
      <xdr:nvSpPr>
        <xdr:cNvPr id="444" name="楕円 443"/>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86377</xdr:rowOff>
    </xdr:from>
    <xdr:ext cx="762000" cy="259045"/>
    <xdr:sp macro="" textlink="">
      <xdr:nvSpPr>
        <xdr:cNvPr id="445" name="テキスト ボックス 444"/>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46" name="楕円 445"/>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47" name="テキスト ボックス 446"/>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0</xdr:rowOff>
    </xdr:from>
    <xdr:to>
      <xdr:col>65</xdr:col>
      <xdr:colOff>53975</xdr:colOff>
      <xdr:row>79</xdr:row>
      <xdr:rowOff>101600</xdr:rowOff>
    </xdr:to>
    <xdr:sp macro="" textlink="">
      <xdr:nvSpPr>
        <xdr:cNvPr id="448" name="楕円 447"/>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86377</xdr:rowOff>
    </xdr:from>
    <xdr:ext cx="762000" cy="259045"/>
    <xdr:sp macro="" textlink="">
      <xdr:nvSpPr>
        <xdr:cNvPr id="449" name="テキスト ボックス 448"/>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164296</xdr:rowOff>
    </xdr:from>
    <xdr:to>
      <xdr:col>29</xdr:col>
      <xdr:colOff>127000</xdr:colOff>
      <xdr:row>17</xdr:row>
      <xdr:rowOff>4648</xdr:rowOff>
    </xdr:to>
    <xdr:cxnSp macro="">
      <xdr:nvCxnSpPr>
        <xdr:cNvPr id="49" name="直線コネクタ 48"/>
        <xdr:cNvCxnSpPr/>
      </xdr:nvCxnSpPr>
      <xdr:spPr bwMode="auto">
        <a:xfrm flipV="1">
          <a:off x="5003800" y="2955121"/>
          <a:ext cx="647700" cy="1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4648</xdr:rowOff>
    </xdr:from>
    <xdr:to>
      <xdr:col>26</xdr:col>
      <xdr:colOff>50800</xdr:colOff>
      <xdr:row>17</xdr:row>
      <xdr:rowOff>47007</xdr:rowOff>
    </xdr:to>
    <xdr:cxnSp macro="">
      <xdr:nvCxnSpPr>
        <xdr:cNvPr id="52" name="直線コネクタ 51"/>
        <xdr:cNvCxnSpPr/>
      </xdr:nvCxnSpPr>
      <xdr:spPr bwMode="auto">
        <a:xfrm flipV="1">
          <a:off x="4305300" y="2966923"/>
          <a:ext cx="698500" cy="4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47007</xdr:rowOff>
    </xdr:from>
    <xdr:to>
      <xdr:col>22</xdr:col>
      <xdr:colOff>114300</xdr:colOff>
      <xdr:row>17</xdr:row>
      <xdr:rowOff>77910</xdr:rowOff>
    </xdr:to>
    <xdr:cxnSp macro="">
      <xdr:nvCxnSpPr>
        <xdr:cNvPr id="55" name="直線コネクタ 54"/>
        <xdr:cNvCxnSpPr/>
      </xdr:nvCxnSpPr>
      <xdr:spPr bwMode="auto">
        <a:xfrm flipV="1">
          <a:off x="3606800" y="3009282"/>
          <a:ext cx="698500" cy="3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77910</xdr:rowOff>
    </xdr:from>
    <xdr:to>
      <xdr:col>18</xdr:col>
      <xdr:colOff>177800</xdr:colOff>
      <xdr:row>17</xdr:row>
      <xdr:rowOff>90877</xdr:rowOff>
    </xdr:to>
    <xdr:cxnSp macro="">
      <xdr:nvCxnSpPr>
        <xdr:cNvPr id="58" name="直線コネクタ 57"/>
        <xdr:cNvCxnSpPr/>
      </xdr:nvCxnSpPr>
      <xdr:spPr bwMode="auto">
        <a:xfrm flipV="1">
          <a:off x="2908300" y="3040185"/>
          <a:ext cx="698500" cy="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113496</xdr:rowOff>
    </xdr:from>
    <xdr:to>
      <xdr:col>29</xdr:col>
      <xdr:colOff>177800</xdr:colOff>
      <xdr:row>17</xdr:row>
      <xdr:rowOff>43646</xdr:rowOff>
    </xdr:to>
    <xdr:sp macro="" textlink="">
      <xdr:nvSpPr>
        <xdr:cNvPr id="68" name="楕円 67"/>
        <xdr:cNvSpPr/>
      </xdr:nvSpPr>
      <xdr:spPr bwMode="auto">
        <a:xfrm>
          <a:off x="5600700" y="290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130023</xdr:rowOff>
    </xdr:from>
    <xdr:ext cx="762000" cy="259045"/>
    <xdr:sp macro="" textlink="">
      <xdr:nvSpPr>
        <xdr:cNvPr id="69" name="人口1人当たり決算額の推移該当値テキスト130"/>
        <xdr:cNvSpPr txBox="1"/>
      </xdr:nvSpPr>
      <xdr:spPr>
        <a:xfrm>
          <a:off x="5740400" y="274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125298</xdr:rowOff>
    </xdr:from>
    <xdr:to>
      <xdr:col>26</xdr:col>
      <xdr:colOff>101600</xdr:colOff>
      <xdr:row>17</xdr:row>
      <xdr:rowOff>55448</xdr:rowOff>
    </xdr:to>
    <xdr:sp macro="" textlink="">
      <xdr:nvSpPr>
        <xdr:cNvPr id="70" name="楕円 69"/>
        <xdr:cNvSpPr/>
      </xdr:nvSpPr>
      <xdr:spPr bwMode="auto">
        <a:xfrm>
          <a:off x="4953000" y="29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65625</xdr:rowOff>
    </xdr:from>
    <xdr:ext cx="736600" cy="259045"/>
    <xdr:sp macro="" textlink="">
      <xdr:nvSpPr>
        <xdr:cNvPr id="71" name="テキスト ボックス 70"/>
        <xdr:cNvSpPr txBox="1"/>
      </xdr:nvSpPr>
      <xdr:spPr>
        <a:xfrm>
          <a:off x="4622800" y="268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167657</xdr:rowOff>
    </xdr:from>
    <xdr:to>
      <xdr:col>22</xdr:col>
      <xdr:colOff>165100</xdr:colOff>
      <xdr:row>17</xdr:row>
      <xdr:rowOff>97807</xdr:rowOff>
    </xdr:to>
    <xdr:sp macro="" textlink="">
      <xdr:nvSpPr>
        <xdr:cNvPr id="72" name="楕円 71"/>
        <xdr:cNvSpPr/>
      </xdr:nvSpPr>
      <xdr:spPr bwMode="auto">
        <a:xfrm>
          <a:off x="4254500" y="295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107984</xdr:rowOff>
    </xdr:from>
    <xdr:ext cx="762000" cy="259045"/>
    <xdr:sp macro="" textlink="">
      <xdr:nvSpPr>
        <xdr:cNvPr id="73" name="テキスト ボックス 72"/>
        <xdr:cNvSpPr txBox="1"/>
      </xdr:nvSpPr>
      <xdr:spPr>
        <a:xfrm>
          <a:off x="3924300" y="272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27110</xdr:rowOff>
    </xdr:from>
    <xdr:to>
      <xdr:col>19</xdr:col>
      <xdr:colOff>38100</xdr:colOff>
      <xdr:row>17</xdr:row>
      <xdr:rowOff>128710</xdr:rowOff>
    </xdr:to>
    <xdr:sp macro="" textlink="">
      <xdr:nvSpPr>
        <xdr:cNvPr id="74" name="楕円 73"/>
        <xdr:cNvSpPr/>
      </xdr:nvSpPr>
      <xdr:spPr bwMode="auto">
        <a:xfrm>
          <a:off x="3556000" y="29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138887</xdr:rowOff>
    </xdr:from>
    <xdr:ext cx="762000" cy="259045"/>
    <xdr:sp macro="" textlink="">
      <xdr:nvSpPr>
        <xdr:cNvPr id="75" name="テキスト ボックス 74"/>
        <xdr:cNvSpPr txBox="1"/>
      </xdr:nvSpPr>
      <xdr:spPr>
        <a:xfrm>
          <a:off x="3225800" y="27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40077</xdr:rowOff>
    </xdr:from>
    <xdr:to>
      <xdr:col>15</xdr:col>
      <xdr:colOff>101600</xdr:colOff>
      <xdr:row>17</xdr:row>
      <xdr:rowOff>141677</xdr:rowOff>
    </xdr:to>
    <xdr:sp macro="" textlink="">
      <xdr:nvSpPr>
        <xdr:cNvPr id="76" name="楕円 75"/>
        <xdr:cNvSpPr/>
      </xdr:nvSpPr>
      <xdr:spPr bwMode="auto">
        <a:xfrm>
          <a:off x="2857500" y="300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151854</xdr:rowOff>
    </xdr:from>
    <xdr:ext cx="762000" cy="259045"/>
    <xdr:sp macro="" textlink="">
      <xdr:nvSpPr>
        <xdr:cNvPr id="77" name="テキスト ボックス 76"/>
        <xdr:cNvSpPr txBox="1"/>
      </xdr:nvSpPr>
      <xdr:spPr>
        <a:xfrm>
          <a:off x="2527300" y="277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142746</xdr:rowOff>
    </xdr:from>
    <xdr:to>
      <xdr:col>29</xdr:col>
      <xdr:colOff>127000</xdr:colOff>
      <xdr:row>35</xdr:row>
      <xdr:rowOff>176176</xdr:rowOff>
    </xdr:to>
    <xdr:cxnSp macro="">
      <xdr:nvCxnSpPr>
        <xdr:cNvPr id="108" name="直線コネクタ 107"/>
        <xdr:cNvCxnSpPr/>
      </xdr:nvCxnSpPr>
      <xdr:spPr bwMode="auto">
        <a:xfrm flipV="1">
          <a:off x="5003800" y="6753096"/>
          <a:ext cx="647700" cy="3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127523</xdr:rowOff>
    </xdr:from>
    <xdr:ext cx="762000" cy="259045"/>
    <xdr:sp macro="" textlink="">
      <xdr:nvSpPr>
        <xdr:cNvPr id="109" name="人口1人当たり決算額の推移平均値テキスト445"/>
        <xdr:cNvSpPr txBox="1"/>
      </xdr:nvSpPr>
      <xdr:spPr>
        <a:xfrm>
          <a:off x="5740400" y="6737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176176</xdr:rowOff>
    </xdr:from>
    <xdr:to>
      <xdr:col>26</xdr:col>
      <xdr:colOff>50800</xdr:colOff>
      <xdr:row>35</xdr:row>
      <xdr:rowOff>179089</xdr:rowOff>
    </xdr:to>
    <xdr:cxnSp macro="">
      <xdr:nvCxnSpPr>
        <xdr:cNvPr id="111" name="直線コネクタ 110"/>
        <xdr:cNvCxnSpPr/>
      </xdr:nvCxnSpPr>
      <xdr:spPr bwMode="auto">
        <a:xfrm flipV="1">
          <a:off x="4305300" y="6786526"/>
          <a:ext cx="698500" cy="2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179089</xdr:rowOff>
    </xdr:from>
    <xdr:to>
      <xdr:col>22</xdr:col>
      <xdr:colOff>114300</xdr:colOff>
      <xdr:row>35</xdr:row>
      <xdr:rowOff>204253</xdr:rowOff>
    </xdr:to>
    <xdr:cxnSp macro="">
      <xdr:nvCxnSpPr>
        <xdr:cNvPr id="114" name="直線コネクタ 113"/>
        <xdr:cNvCxnSpPr/>
      </xdr:nvCxnSpPr>
      <xdr:spPr bwMode="auto">
        <a:xfrm flipV="1">
          <a:off x="3606800" y="6789439"/>
          <a:ext cx="698500" cy="2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204253</xdr:rowOff>
    </xdr:from>
    <xdr:to>
      <xdr:col>18</xdr:col>
      <xdr:colOff>177800</xdr:colOff>
      <xdr:row>35</xdr:row>
      <xdr:rowOff>263223</xdr:rowOff>
    </xdr:to>
    <xdr:cxnSp macro="">
      <xdr:nvCxnSpPr>
        <xdr:cNvPr id="117" name="直線コネクタ 116"/>
        <xdr:cNvCxnSpPr/>
      </xdr:nvCxnSpPr>
      <xdr:spPr bwMode="auto">
        <a:xfrm flipV="1">
          <a:off x="2908300" y="6814603"/>
          <a:ext cx="698500" cy="58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91946</xdr:rowOff>
    </xdr:from>
    <xdr:to>
      <xdr:col>29</xdr:col>
      <xdr:colOff>177800</xdr:colOff>
      <xdr:row>35</xdr:row>
      <xdr:rowOff>193546</xdr:rowOff>
    </xdr:to>
    <xdr:sp macro="" textlink="">
      <xdr:nvSpPr>
        <xdr:cNvPr id="127" name="楕円 126"/>
        <xdr:cNvSpPr/>
      </xdr:nvSpPr>
      <xdr:spPr bwMode="auto">
        <a:xfrm>
          <a:off x="5600700" y="670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279923</xdr:rowOff>
    </xdr:from>
    <xdr:ext cx="762000" cy="259045"/>
    <xdr:sp macro="" textlink="">
      <xdr:nvSpPr>
        <xdr:cNvPr id="128" name="人口1人当たり決算額の推移該当値テキスト445"/>
        <xdr:cNvSpPr txBox="1"/>
      </xdr:nvSpPr>
      <xdr:spPr>
        <a:xfrm>
          <a:off x="5740400" y="654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125376</xdr:rowOff>
    </xdr:from>
    <xdr:to>
      <xdr:col>26</xdr:col>
      <xdr:colOff>101600</xdr:colOff>
      <xdr:row>35</xdr:row>
      <xdr:rowOff>226976</xdr:rowOff>
    </xdr:to>
    <xdr:sp macro="" textlink="">
      <xdr:nvSpPr>
        <xdr:cNvPr id="129" name="楕円 128"/>
        <xdr:cNvSpPr/>
      </xdr:nvSpPr>
      <xdr:spPr bwMode="auto">
        <a:xfrm>
          <a:off x="4953000" y="673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237153</xdr:rowOff>
    </xdr:from>
    <xdr:ext cx="736600" cy="259045"/>
    <xdr:sp macro="" textlink="">
      <xdr:nvSpPr>
        <xdr:cNvPr id="130" name="テキスト ボックス 129"/>
        <xdr:cNvSpPr txBox="1"/>
      </xdr:nvSpPr>
      <xdr:spPr>
        <a:xfrm>
          <a:off x="4622800" y="650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128289</xdr:rowOff>
    </xdr:from>
    <xdr:to>
      <xdr:col>22</xdr:col>
      <xdr:colOff>165100</xdr:colOff>
      <xdr:row>35</xdr:row>
      <xdr:rowOff>229889</xdr:rowOff>
    </xdr:to>
    <xdr:sp macro="" textlink="">
      <xdr:nvSpPr>
        <xdr:cNvPr id="131" name="楕円 130"/>
        <xdr:cNvSpPr/>
      </xdr:nvSpPr>
      <xdr:spPr bwMode="auto">
        <a:xfrm>
          <a:off x="4254500" y="673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240066</xdr:rowOff>
    </xdr:from>
    <xdr:ext cx="762000" cy="259045"/>
    <xdr:sp macro="" textlink="">
      <xdr:nvSpPr>
        <xdr:cNvPr id="132" name="テキスト ボックス 131"/>
        <xdr:cNvSpPr txBox="1"/>
      </xdr:nvSpPr>
      <xdr:spPr>
        <a:xfrm>
          <a:off x="3924300" y="650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153453</xdr:rowOff>
    </xdr:from>
    <xdr:to>
      <xdr:col>19</xdr:col>
      <xdr:colOff>38100</xdr:colOff>
      <xdr:row>35</xdr:row>
      <xdr:rowOff>255053</xdr:rowOff>
    </xdr:to>
    <xdr:sp macro="" textlink="">
      <xdr:nvSpPr>
        <xdr:cNvPr id="133" name="楕円 132"/>
        <xdr:cNvSpPr/>
      </xdr:nvSpPr>
      <xdr:spPr bwMode="auto">
        <a:xfrm>
          <a:off x="3556000" y="676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265230</xdr:rowOff>
    </xdr:from>
    <xdr:ext cx="762000" cy="259045"/>
    <xdr:sp macro="" textlink="">
      <xdr:nvSpPr>
        <xdr:cNvPr id="134" name="テキスト ボックス 133"/>
        <xdr:cNvSpPr txBox="1"/>
      </xdr:nvSpPr>
      <xdr:spPr>
        <a:xfrm>
          <a:off x="3225800" y="653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212423</xdr:rowOff>
    </xdr:from>
    <xdr:to>
      <xdr:col>15</xdr:col>
      <xdr:colOff>101600</xdr:colOff>
      <xdr:row>35</xdr:row>
      <xdr:rowOff>314023</xdr:rowOff>
    </xdr:to>
    <xdr:sp macro="" textlink="">
      <xdr:nvSpPr>
        <xdr:cNvPr id="135" name="楕円 134"/>
        <xdr:cNvSpPr/>
      </xdr:nvSpPr>
      <xdr:spPr bwMode="auto">
        <a:xfrm>
          <a:off x="2857500" y="682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298800</xdr:rowOff>
    </xdr:from>
    <xdr:ext cx="762000" cy="259045"/>
    <xdr:sp macro="" textlink="">
      <xdr:nvSpPr>
        <xdr:cNvPr id="136" name="テキスト ボックス 135"/>
        <xdr:cNvSpPr txBox="1"/>
      </xdr:nvSpPr>
      <xdr:spPr>
        <a:xfrm>
          <a:off x="2527300" y="690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159453</xdr:rowOff>
    </xdr:from>
    <xdr:to>
      <xdr:col>24</xdr:col>
      <xdr:colOff>63500</xdr:colOff>
      <xdr:row>36</xdr:row>
      <xdr:rowOff>21561</xdr:rowOff>
    </xdr:to>
    <xdr:cxnSp macro="">
      <xdr:nvCxnSpPr>
        <xdr:cNvPr id="60" name="直線コネクタ 59"/>
        <xdr:cNvCxnSpPr/>
      </xdr:nvCxnSpPr>
      <xdr:spPr>
        <a:xfrm flipV="1">
          <a:off x="3797300" y="6160203"/>
          <a:ext cx="8382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21561</xdr:rowOff>
    </xdr:from>
    <xdr:to>
      <xdr:col>19</xdr:col>
      <xdr:colOff>177800</xdr:colOff>
      <xdr:row>37</xdr:row>
      <xdr:rowOff>2140</xdr:rowOff>
    </xdr:to>
    <xdr:cxnSp macro="">
      <xdr:nvCxnSpPr>
        <xdr:cNvPr id="63" name="直線コネクタ 62"/>
        <xdr:cNvCxnSpPr/>
      </xdr:nvCxnSpPr>
      <xdr:spPr>
        <a:xfrm flipV="1">
          <a:off x="2908300" y="6193761"/>
          <a:ext cx="889000" cy="1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2140</xdr:rowOff>
    </xdr:from>
    <xdr:to>
      <xdr:col>15</xdr:col>
      <xdr:colOff>50800</xdr:colOff>
      <xdr:row>37</xdr:row>
      <xdr:rowOff>35965</xdr:rowOff>
    </xdr:to>
    <xdr:cxnSp macro="">
      <xdr:nvCxnSpPr>
        <xdr:cNvPr id="66" name="直線コネクタ 65"/>
        <xdr:cNvCxnSpPr/>
      </xdr:nvCxnSpPr>
      <xdr:spPr>
        <a:xfrm flipV="1">
          <a:off x="2019300" y="6345790"/>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35965</xdr:rowOff>
    </xdr:from>
    <xdr:to>
      <xdr:col>10</xdr:col>
      <xdr:colOff>114300</xdr:colOff>
      <xdr:row>37</xdr:row>
      <xdr:rowOff>54228</xdr:rowOff>
    </xdr:to>
    <xdr:cxnSp macro="">
      <xdr:nvCxnSpPr>
        <xdr:cNvPr id="69" name="直線コネクタ 68"/>
        <xdr:cNvCxnSpPr/>
      </xdr:nvCxnSpPr>
      <xdr:spPr>
        <a:xfrm flipV="1">
          <a:off x="1130300" y="6379615"/>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108653</xdr:rowOff>
    </xdr:from>
    <xdr:to>
      <xdr:col>24</xdr:col>
      <xdr:colOff>114300</xdr:colOff>
      <xdr:row>36</xdr:row>
      <xdr:rowOff>38803</xdr:rowOff>
    </xdr:to>
    <xdr:sp macro="" textlink="">
      <xdr:nvSpPr>
        <xdr:cNvPr id="79" name="楕円 78"/>
        <xdr:cNvSpPr/>
      </xdr:nvSpPr>
      <xdr:spPr>
        <a:xfrm>
          <a:off x="4584700" y="61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131530</xdr:rowOff>
    </xdr:from>
    <xdr:ext cx="599010" cy="259045"/>
    <xdr:sp macro="" textlink="">
      <xdr:nvSpPr>
        <xdr:cNvPr id="80" name="人件費該当値テキスト"/>
        <xdr:cNvSpPr txBox="1"/>
      </xdr:nvSpPr>
      <xdr:spPr>
        <a:xfrm>
          <a:off x="4686300" y="59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142211</xdr:rowOff>
    </xdr:from>
    <xdr:to>
      <xdr:col>20</xdr:col>
      <xdr:colOff>38100</xdr:colOff>
      <xdr:row>36</xdr:row>
      <xdr:rowOff>72361</xdr:rowOff>
    </xdr:to>
    <xdr:sp macro="" textlink="">
      <xdr:nvSpPr>
        <xdr:cNvPr id="81" name="楕円 80"/>
        <xdr:cNvSpPr/>
      </xdr:nvSpPr>
      <xdr:spPr>
        <a:xfrm>
          <a:off x="37465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88888</xdr:rowOff>
    </xdr:from>
    <xdr:ext cx="599010" cy="259045"/>
    <xdr:sp macro="" textlink="">
      <xdr:nvSpPr>
        <xdr:cNvPr id="82" name="テキスト ボックス 81"/>
        <xdr:cNvSpPr txBox="1"/>
      </xdr:nvSpPr>
      <xdr:spPr>
        <a:xfrm>
          <a:off x="3497795" y="59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122790</xdr:rowOff>
    </xdr:from>
    <xdr:to>
      <xdr:col>15</xdr:col>
      <xdr:colOff>101600</xdr:colOff>
      <xdr:row>37</xdr:row>
      <xdr:rowOff>52940</xdr:rowOff>
    </xdr:to>
    <xdr:sp macro="" textlink="">
      <xdr:nvSpPr>
        <xdr:cNvPr id="83" name="楕円 82"/>
        <xdr:cNvSpPr/>
      </xdr:nvSpPr>
      <xdr:spPr>
        <a:xfrm>
          <a:off x="28575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69467</xdr:rowOff>
    </xdr:from>
    <xdr:ext cx="599010" cy="259045"/>
    <xdr:sp macro="" textlink="">
      <xdr:nvSpPr>
        <xdr:cNvPr id="84" name="テキスト ボックス 83"/>
        <xdr:cNvSpPr txBox="1"/>
      </xdr:nvSpPr>
      <xdr:spPr>
        <a:xfrm>
          <a:off x="2608795" y="607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156615</xdr:rowOff>
    </xdr:from>
    <xdr:to>
      <xdr:col>10</xdr:col>
      <xdr:colOff>165100</xdr:colOff>
      <xdr:row>37</xdr:row>
      <xdr:rowOff>86765</xdr:rowOff>
    </xdr:to>
    <xdr:sp macro="" textlink="">
      <xdr:nvSpPr>
        <xdr:cNvPr id="85" name="楕円 84"/>
        <xdr:cNvSpPr/>
      </xdr:nvSpPr>
      <xdr:spPr>
        <a:xfrm>
          <a:off x="1968500" y="63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77892</xdr:rowOff>
    </xdr:from>
    <xdr:ext cx="599010" cy="259045"/>
    <xdr:sp macro="" textlink="">
      <xdr:nvSpPr>
        <xdr:cNvPr id="86" name="テキスト ボックス 85"/>
        <xdr:cNvSpPr txBox="1"/>
      </xdr:nvSpPr>
      <xdr:spPr>
        <a:xfrm>
          <a:off x="1719795" y="642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3428</xdr:rowOff>
    </xdr:from>
    <xdr:to>
      <xdr:col>6</xdr:col>
      <xdr:colOff>38100</xdr:colOff>
      <xdr:row>37</xdr:row>
      <xdr:rowOff>105028</xdr:rowOff>
    </xdr:to>
    <xdr:sp macro="" textlink="">
      <xdr:nvSpPr>
        <xdr:cNvPr id="87" name="楕円 86"/>
        <xdr:cNvSpPr/>
      </xdr:nvSpPr>
      <xdr:spPr>
        <a:xfrm>
          <a:off x="1079500" y="63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96155</xdr:rowOff>
    </xdr:from>
    <xdr:ext cx="599010" cy="259045"/>
    <xdr:sp macro="" textlink="">
      <xdr:nvSpPr>
        <xdr:cNvPr id="88" name="テキスト ボックス 87"/>
        <xdr:cNvSpPr txBox="1"/>
      </xdr:nvSpPr>
      <xdr:spPr>
        <a:xfrm>
          <a:off x="830795" y="643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90659</xdr:rowOff>
    </xdr:from>
    <xdr:to>
      <xdr:col>24</xdr:col>
      <xdr:colOff>63500</xdr:colOff>
      <xdr:row>55</xdr:row>
      <xdr:rowOff>92138</xdr:rowOff>
    </xdr:to>
    <xdr:cxnSp macro="">
      <xdr:nvCxnSpPr>
        <xdr:cNvPr id="119" name="直線コネクタ 118"/>
        <xdr:cNvCxnSpPr/>
      </xdr:nvCxnSpPr>
      <xdr:spPr>
        <a:xfrm flipV="1">
          <a:off x="3797300" y="9520409"/>
          <a:ext cx="8382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132149</xdr:rowOff>
    </xdr:from>
    <xdr:to>
      <xdr:col>19</xdr:col>
      <xdr:colOff>177800</xdr:colOff>
      <xdr:row>55</xdr:row>
      <xdr:rowOff>92138</xdr:rowOff>
    </xdr:to>
    <xdr:cxnSp macro="">
      <xdr:nvCxnSpPr>
        <xdr:cNvPr id="122" name="直線コネクタ 121"/>
        <xdr:cNvCxnSpPr/>
      </xdr:nvCxnSpPr>
      <xdr:spPr>
        <a:xfrm>
          <a:off x="2908300" y="9390449"/>
          <a:ext cx="889000" cy="13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39294</xdr:rowOff>
    </xdr:from>
    <xdr:to>
      <xdr:col>15</xdr:col>
      <xdr:colOff>50800</xdr:colOff>
      <xdr:row>54</xdr:row>
      <xdr:rowOff>132149</xdr:rowOff>
    </xdr:to>
    <xdr:cxnSp macro="">
      <xdr:nvCxnSpPr>
        <xdr:cNvPr id="125" name="直線コネクタ 124"/>
        <xdr:cNvCxnSpPr/>
      </xdr:nvCxnSpPr>
      <xdr:spPr>
        <a:xfrm>
          <a:off x="2019300" y="9297594"/>
          <a:ext cx="889000" cy="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39294</xdr:rowOff>
    </xdr:from>
    <xdr:to>
      <xdr:col>10</xdr:col>
      <xdr:colOff>114300</xdr:colOff>
      <xdr:row>55</xdr:row>
      <xdr:rowOff>41516</xdr:rowOff>
    </xdr:to>
    <xdr:cxnSp macro="">
      <xdr:nvCxnSpPr>
        <xdr:cNvPr id="128" name="直線コネクタ 127"/>
        <xdr:cNvCxnSpPr/>
      </xdr:nvCxnSpPr>
      <xdr:spPr>
        <a:xfrm flipV="1">
          <a:off x="1130300" y="9297594"/>
          <a:ext cx="8890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39859</xdr:rowOff>
    </xdr:from>
    <xdr:to>
      <xdr:col>24</xdr:col>
      <xdr:colOff>114300</xdr:colOff>
      <xdr:row>55</xdr:row>
      <xdr:rowOff>141459</xdr:rowOff>
    </xdr:to>
    <xdr:sp macro="" textlink="">
      <xdr:nvSpPr>
        <xdr:cNvPr id="138" name="楕円 137"/>
        <xdr:cNvSpPr/>
      </xdr:nvSpPr>
      <xdr:spPr>
        <a:xfrm>
          <a:off x="4584700" y="94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62736</xdr:rowOff>
    </xdr:from>
    <xdr:ext cx="599010" cy="259045"/>
    <xdr:sp macro="" textlink="">
      <xdr:nvSpPr>
        <xdr:cNvPr id="139" name="物件費該当値テキスト"/>
        <xdr:cNvSpPr txBox="1"/>
      </xdr:nvSpPr>
      <xdr:spPr>
        <a:xfrm>
          <a:off x="4686300" y="932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41338</xdr:rowOff>
    </xdr:from>
    <xdr:to>
      <xdr:col>20</xdr:col>
      <xdr:colOff>38100</xdr:colOff>
      <xdr:row>55</xdr:row>
      <xdr:rowOff>142938</xdr:rowOff>
    </xdr:to>
    <xdr:sp macro="" textlink="">
      <xdr:nvSpPr>
        <xdr:cNvPr id="140" name="楕円 139"/>
        <xdr:cNvSpPr/>
      </xdr:nvSpPr>
      <xdr:spPr>
        <a:xfrm>
          <a:off x="3746500" y="94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159465</xdr:rowOff>
    </xdr:from>
    <xdr:ext cx="599010" cy="259045"/>
    <xdr:sp macro="" textlink="">
      <xdr:nvSpPr>
        <xdr:cNvPr id="141" name="テキスト ボックス 140"/>
        <xdr:cNvSpPr txBox="1"/>
      </xdr:nvSpPr>
      <xdr:spPr>
        <a:xfrm>
          <a:off x="3497795" y="924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81349</xdr:rowOff>
    </xdr:from>
    <xdr:to>
      <xdr:col>15</xdr:col>
      <xdr:colOff>101600</xdr:colOff>
      <xdr:row>55</xdr:row>
      <xdr:rowOff>11499</xdr:rowOff>
    </xdr:to>
    <xdr:sp macro="" textlink="">
      <xdr:nvSpPr>
        <xdr:cNvPr id="142" name="楕円 141"/>
        <xdr:cNvSpPr/>
      </xdr:nvSpPr>
      <xdr:spPr>
        <a:xfrm>
          <a:off x="2857500" y="9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28026</xdr:rowOff>
    </xdr:from>
    <xdr:ext cx="599010" cy="259045"/>
    <xdr:sp macro="" textlink="">
      <xdr:nvSpPr>
        <xdr:cNvPr id="143" name="テキスト ボックス 142"/>
        <xdr:cNvSpPr txBox="1"/>
      </xdr:nvSpPr>
      <xdr:spPr>
        <a:xfrm>
          <a:off x="2608795" y="911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159944</xdr:rowOff>
    </xdr:from>
    <xdr:to>
      <xdr:col>10</xdr:col>
      <xdr:colOff>165100</xdr:colOff>
      <xdr:row>54</xdr:row>
      <xdr:rowOff>90094</xdr:rowOff>
    </xdr:to>
    <xdr:sp macro="" textlink="">
      <xdr:nvSpPr>
        <xdr:cNvPr id="144" name="楕円 143"/>
        <xdr:cNvSpPr/>
      </xdr:nvSpPr>
      <xdr:spPr>
        <a:xfrm>
          <a:off x="1968500" y="92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106621</xdr:rowOff>
    </xdr:from>
    <xdr:ext cx="599010" cy="259045"/>
    <xdr:sp macro="" textlink="">
      <xdr:nvSpPr>
        <xdr:cNvPr id="145" name="テキスト ボックス 144"/>
        <xdr:cNvSpPr txBox="1"/>
      </xdr:nvSpPr>
      <xdr:spPr>
        <a:xfrm>
          <a:off x="1719795" y="90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162166</xdr:rowOff>
    </xdr:from>
    <xdr:to>
      <xdr:col>6</xdr:col>
      <xdr:colOff>38100</xdr:colOff>
      <xdr:row>55</xdr:row>
      <xdr:rowOff>92316</xdr:rowOff>
    </xdr:to>
    <xdr:sp macro="" textlink="">
      <xdr:nvSpPr>
        <xdr:cNvPr id="146" name="楕円 145"/>
        <xdr:cNvSpPr/>
      </xdr:nvSpPr>
      <xdr:spPr>
        <a:xfrm>
          <a:off x="1079500" y="94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108843</xdr:rowOff>
    </xdr:from>
    <xdr:ext cx="599010" cy="259045"/>
    <xdr:sp macro="" textlink="">
      <xdr:nvSpPr>
        <xdr:cNvPr id="147" name="テキスト ボックス 146"/>
        <xdr:cNvSpPr txBox="1"/>
      </xdr:nvSpPr>
      <xdr:spPr>
        <a:xfrm>
          <a:off x="830795" y="919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133871</xdr:rowOff>
    </xdr:from>
    <xdr:to>
      <xdr:col>24</xdr:col>
      <xdr:colOff>63500</xdr:colOff>
      <xdr:row>77</xdr:row>
      <xdr:rowOff>164494</xdr:rowOff>
    </xdr:to>
    <xdr:cxnSp macro="">
      <xdr:nvCxnSpPr>
        <xdr:cNvPr id="174" name="直線コネクタ 173"/>
        <xdr:cNvCxnSpPr/>
      </xdr:nvCxnSpPr>
      <xdr:spPr>
        <a:xfrm>
          <a:off x="3797300" y="13335521"/>
          <a:ext cx="8382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133871</xdr:rowOff>
    </xdr:from>
    <xdr:to>
      <xdr:col>19</xdr:col>
      <xdr:colOff>177800</xdr:colOff>
      <xdr:row>77</xdr:row>
      <xdr:rowOff>154386</xdr:rowOff>
    </xdr:to>
    <xdr:cxnSp macro="">
      <xdr:nvCxnSpPr>
        <xdr:cNvPr id="177" name="直線コネクタ 176"/>
        <xdr:cNvCxnSpPr/>
      </xdr:nvCxnSpPr>
      <xdr:spPr>
        <a:xfrm flipV="1">
          <a:off x="2908300" y="13335521"/>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154386</xdr:rowOff>
    </xdr:from>
    <xdr:to>
      <xdr:col>15</xdr:col>
      <xdr:colOff>50800</xdr:colOff>
      <xdr:row>77</xdr:row>
      <xdr:rowOff>163204</xdr:rowOff>
    </xdr:to>
    <xdr:cxnSp macro="">
      <xdr:nvCxnSpPr>
        <xdr:cNvPr id="180" name="直線コネクタ 179"/>
        <xdr:cNvCxnSpPr/>
      </xdr:nvCxnSpPr>
      <xdr:spPr>
        <a:xfrm flipV="1">
          <a:off x="2019300" y="1335603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99664</xdr:rowOff>
    </xdr:from>
    <xdr:to>
      <xdr:col>10</xdr:col>
      <xdr:colOff>114300</xdr:colOff>
      <xdr:row>77</xdr:row>
      <xdr:rowOff>163204</xdr:rowOff>
    </xdr:to>
    <xdr:cxnSp macro="">
      <xdr:nvCxnSpPr>
        <xdr:cNvPr id="183" name="直線コネクタ 182"/>
        <xdr:cNvCxnSpPr/>
      </xdr:nvCxnSpPr>
      <xdr:spPr>
        <a:xfrm>
          <a:off x="1130300" y="13301314"/>
          <a:ext cx="889000" cy="6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113694</xdr:rowOff>
    </xdr:from>
    <xdr:to>
      <xdr:col>24</xdr:col>
      <xdr:colOff>114300</xdr:colOff>
      <xdr:row>78</xdr:row>
      <xdr:rowOff>43844</xdr:rowOff>
    </xdr:to>
    <xdr:sp macro="" textlink="">
      <xdr:nvSpPr>
        <xdr:cNvPr id="193" name="楕円 192"/>
        <xdr:cNvSpPr/>
      </xdr:nvSpPr>
      <xdr:spPr>
        <a:xfrm>
          <a:off x="4584700" y="133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92121</xdr:rowOff>
    </xdr:from>
    <xdr:ext cx="534377" cy="259045"/>
    <xdr:sp macro="" textlink="">
      <xdr:nvSpPr>
        <xdr:cNvPr id="194" name="維持補修費該当値テキスト"/>
        <xdr:cNvSpPr txBox="1"/>
      </xdr:nvSpPr>
      <xdr:spPr>
        <a:xfrm>
          <a:off x="4686300" y="1329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83071</xdr:rowOff>
    </xdr:from>
    <xdr:to>
      <xdr:col>20</xdr:col>
      <xdr:colOff>38100</xdr:colOff>
      <xdr:row>78</xdr:row>
      <xdr:rowOff>13221</xdr:rowOff>
    </xdr:to>
    <xdr:sp macro="" textlink="">
      <xdr:nvSpPr>
        <xdr:cNvPr id="195" name="楕円 194"/>
        <xdr:cNvSpPr/>
      </xdr:nvSpPr>
      <xdr:spPr>
        <a:xfrm>
          <a:off x="3746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29748</xdr:rowOff>
    </xdr:from>
    <xdr:ext cx="534377" cy="259045"/>
    <xdr:sp macro="" textlink="">
      <xdr:nvSpPr>
        <xdr:cNvPr id="196" name="テキスト ボックス 195"/>
        <xdr:cNvSpPr txBox="1"/>
      </xdr:nvSpPr>
      <xdr:spPr>
        <a:xfrm>
          <a:off x="3530111" y="130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103586</xdr:rowOff>
    </xdr:from>
    <xdr:to>
      <xdr:col>15</xdr:col>
      <xdr:colOff>101600</xdr:colOff>
      <xdr:row>78</xdr:row>
      <xdr:rowOff>33736</xdr:rowOff>
    </xdr:to>
    <xdr:sp macro="" textlink="">
      <xdr:nvSpPr>
        <xdr:cNvPr id="197" name="楕円 196"/>
        <xdr:cNvSpPr/>
      </xdr:nvSpPr>
      <xdr:spPr>
        <a:xfrm>
          <a:off x="2857500" y="13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50263</xdr:rowOff>
    </xdr:from>
    <xdr:ext cx="534377" cy="259045"/>
    <xdr:sp macro="" textlink="">
      <xdr:nvSpPr>
        <xdr:cNvPr id="198" name="テキスト ボックス 197"/>
        <xdr:cNvSpPr txBox="1"/>
      </xdr:nvSpPr>
      <xdr:spPr>
        <a:xfrm>
          <a:off x="2641111" y="13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112404</xdr:rowOff>
    </xdr:from>
    <xdr:to>
      <xdr:col>10</xdr:col>
      <xdr:colOff>165100</xdr:colOff>
      <xdr:row>78</xdr:row>
      <xdr:rowOff>42554</xdr:rowOff>
    </xdr:to>
    <xdr:sp macro="" textlink="">
      <xdr:nvSpPr>
        <xdr:cNvPr id="199" name="楕円 198"/>
        <xdr:cNvSpPr/>
      </xdr:nvSpPr>
      <xdr:spPr>
        <a:xfrm>
          <a:off x="1968500" y="133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59081</xdr:rowOff>
    </xdr:from>
    <xdr:ext cx="534377" cy="259045"/>
    <xdr:sp macro="" textlink="">
      <xdr:nvSpPr>
        <xdr:cNvPr id="200" name="テキスト ボックス 199"/>
        <xdr:cNvSpPr txBox="1"/>
      </xdr:nvSpPr>
      <xdr:spPr>
        <a:xfrm>
          <a:off x="1752111" y="130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48864</xdr:rowOff>
    </xdr:from>
    <xdr:to>
      <xdr:col>6</xdr:col>
      <xdr:colOff>38100</xdr:colOff>
      <xdr:row>77</xdr:row>
      <xdr:rowOff>150464</xdr:rowOff>
    </xdr:to>
    <xdr:sp macro="" textlink="">
      <xdr:nvSpPr>
        <xdr:cNvPr id="201" name="楕円 200"/>
        <xdr:cNvSpPr/>
      </xdr:nvSpPr>
      <xdr:spPr>
        <a:xfrm>
          <a:off x="1079500" y="132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166991</xdr:rowOff>
    </xdr:from>
    <xdr:ext cx="534377" cy="259045"/>
    <xdr:sp macro="" textlink="">
      <xdr:nvSpPr>
        <xdr:cNvPr id="202" name="テキスト ボックス 201"/>
        <xdr:cNvSpPr txBox="1"/>
      </xdr:nvSpPr>
      <xdr:spPr>
        <a:xfrm>
          <a:off x="863111" y="130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137010</xdr:rowOff>
    </xdr:from>
    <xdr:to>
      <xdr:col>24</xdr:col>
      <xdr:colOff>63500</xdr:colOff>
      <xdr:row>96</xdr:row>
      <xdr:rowOff>25881</xdr:rowOff>
    </xdr:to>
    <xdr:cxnSp macro="">
      <xdr:nvCxnSpPr>
        <xdr:cNvPr id="231" name="直線コネクタ 230"/>
        <xdr:cNvCxnSpPr/>
      </xdr:nvCxnSpPr>
      <xdr:spPr>
        <a:xfrm flipV="1">
          <a:off x="3797300" y="16424760"/>
          <a:ext cx="838200" cy="6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116748</xdr:rowOff>
    </xdr:from>
    <xdr:to>
      <xdr:col>19</xdr:col>
      <xdr:colOff>177800</xdr:colOff>
      <xdr:row>96</xdr:row>
      <xdr:rowOff>25881</xdr:rowOff>
    </xdr:to>
    <xdr:cxnSp macro="">
      <xdr:nvCxnSpPr>
        <xdr:cNvPr id="234" name="直線コネクタ 233"/>
        <xdr:cNvCxnSpPr/>
      </xdr:nvCxnSpPr>
      <xdr:spPr>
        <a:xfrm>
          <a:off x="2908300" y="16404498"/>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116748</xdr:rowOff>
    </xdr:from>
    <xdr:to>
      <xdr:col>15</xdr:col>
      <xdr:colOff>50800</xdr:colOff>
      <xdr:row>95</xdr:row>
      <xdr:rowOff>155739</xdr:rowOff>
    </xdr:to>
    <xdr:cxnSp macro="">
      <xdr:nvCxnSpPr>
        <xdr:cNvPr id="237" name="直線コネクタ 236"/>
        <xdr:cNvCxnSpPr/>
      </xdr:nvCxnSpPr>
      <xdr:spPr>
        <a:xfrm flipV="1">
          <a:off x="2019300" y="16404498"/>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120231</xdr:rowOff>
    </xdr:from>
    <xdr:to>
      <xdr:col>10</xdr:col>
      <xdr:colOff>114300</xdr:colOff>
      <xdr:row>95</xdr:row>
      <xdr:rowOff>155739</xdr:rowOff>
    </xdr:to>
    <xdr:cxnSp macro="">
      <xdr:nvCxnSpPr>
        <xdr:cNvPr id="240" name="直線コネクタ 239"/>
        <xdr:cNvCxnSpPr/>
      </xdr:nvCxnSpPr>
      <xdr:spPr>
        <a:xfrm>
          <a:off x="1130300" y="1640798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86210</xdr:rowOff>
    </xdr:from>
    <xdr:to>
      <xdr:col>24</xdr:col>
      <xdr:colOff>114300</xdr:colOff>
      <xdr:row>96</xdr:row>
      <xdr:rowOff>16360</xdr:rowOff>
    </xdr:to>
    <xdr:sp macro="" textlink="">
      <xdr:nvSpPr>
        <xdr:cNvPr id="250" name="楕円 249"/>
        <xdr:cNvSpPr/>
      </xdr:nvSpPr>
      <xdr:spPr>
        <a:xfrm>
          <a:off x="4584700" y="163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64637</xdr:rowOff>
    </xdr:from>
    <xdr:ext cx="534377" cy="259045"/>
    <xdr:sp macro="" textlink="">
      <xdr:nvSpPr>
        <xdr:cNvPr id="251" name="扶助費該当値テキスト"/>
        <xdr:cNvSpPr txBox="1"/>
      </xdr:nvSpPr>
      <xdr:spPr>
        <a:xfrm>
          <a:off x="4686300" y="163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146531</xdr:rowOff>
    </xdr:from>
    <xdr:to>
      <xdr:col>20</xdr:col>
      <xdr:colOff>38100</xdr:colOff>
      <xdr:row>96</xdr:row>
      <xdr:rowOff>76681</xdr:rowOff>
    </xdr:to>
    <xdr:sp macro="" textlink="">
      <xdr:nvSpPr>
        <xdr:cNvPr id="252" name="楕円 251"/>
        <xdr:cNvSpPr/>
      </xdr:nvSpPr>
      <xdr:spPr>
        <a:xfrm>
          <a:off x="3746500" y="164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67808</xdr:rowOff>
    </xdr:from>
    <xdr:ext cx="534377" cy="259045"/>
    <xdr:sp macro="" textlink="">
      <xdr:nvSpPr>
        <xdr:cNvPr id="253" name="テキスト ボックス 252"/>
        <xdr:cNvSpPr txBox="1"/>
      </xdr:nvSpPr>
      <xdr:spPr>
        <a:xfrm>
          <a:off x="3530111" y="165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65948</xdr:rowOff>
    </xdr:from>
    <xdr:to>
      <xdr:col>15</xdr:col>
      <xdr:colOff>101600</xdr:colOff>
      <xdr:row>95</xdr:row>
      <xdr:rowOff>167548</xdr:rowOff>
    </xdr:to>
    <xdr:sp macro="" textlink="">
      <xdr:nvSpPr>
        <xdr:cNvPr id="254" name="楕円 253"/>
        <xdr:cNvSpPr/>
      </xdr:nvSpPr>
      <xdr:spPr>
        <a:xfrm>
          <a:off x="2857500" y="163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12625</xdr:rowOff>
    </xdr:from>
    <xdr:ext cx="534377" cy="259045"/>
    <xdr:sp macro="" textlink="">
      <xdr:nvSpPr>
        <xdr:cNvPr id="255" name="テキスト ボックス 254"/>
        <xdr:cNvSpPr txBox="1"/>
      </xdr:nvSpPr>
      <xdr:spPr>
        <a:xfrm>
          <a:off x="2641111" y="1612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104939</xdr:rowOff>
    </xdr:from>
    <xdr:to>
      <xdr:col>10</xdr:col>
      <xdr:colOff>165100</xdr:colOff>
      <xdr:row>96</xdr:row>
      <xdr:rowOff>35089</xdr:rowOff>
    </xdr:to>
    <xdr:sp macro="" textlink="">
      <xdr:nvSpPr>
        <xdr:cNvPr id="256" name="楕円 255"/>
        <xdr:cNvSpPr/>
      </xdr:nvSpPr>
      <xdr:spPr>
        <a:xfrm>
          <a:off x="1968500" y="163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51616</xdr:rowOff>
    </xdr:from>
    <xdr:ext cx="534377" cy="259045"/>
    <xdr:sp macro="" textlink="">
      <xdr:nvSpPr>
        <xdr:cNvPr id="257" name="テキスト ボックス 256"/>
        <xdr:cNvSpPr txBox="1"/>
      </xdr:nvSpPr>
      <xdr:spPr>
        <a:xfrm>
          <a:off x="1752111" y="1616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69431</xdr:rowOff>
    </xdr:from>
    <xdr:to>
      <xdr:col>6</xdr:col>
      <xdr:colOff>38100</xdr:colOff>
      <xdr:row>95</xdr:row>
      <xdr:rowOff>171031</xdr:rowOff>
    </xdr:to>
    <xdr:sp macro="" textlink="">
      <xdr:nvSpPr>
        <xdr:cNvPr id="258" name="楕円 257"/>
        <xdr:cNvSpPr/>
      </xdr:nvSpPr>
      <xdr:spPr>
        <a:xfrm>
          <a:off x="10795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16108</xdr:rowOff>
    </xdr:from>
    <xdr:ext cx="534377" cy="259045"/>
    <xdr:sp macro="" textlink="">
      <xdr:nvSpPr>
        <xdr:cNvPr id="259" name="テキスト ボックス 258"/>
        <xdr:cNvSpPr txBox="1"/>
      </xdr:nvSpPr>
      <xdr:spPr>
        <a:xfrm>
          <a:off x="863111" y="161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63759</xdr:rowOff>
    </xdr:from>
    <xdr:to>
      <xdr:col>55</xdr:col>
      <xdr:colOff>0</xdr:colOff>
      <xdr:row>36</xdr:row>
      <xdr:rowOff>137037</xdr:rowOff>
    </xdr:to>
    <xdr:cxnSp macro="">
      <xdr:nvCxnSpPr>
        <xdr:cNvPr id="288" name="直線コネクタ 287"/>
        <xdr:cNvCxnSpPr/>
      </xdr:nvCxnSpPr>
      <xdr:spPr>
        <a:xfrm>
          <a:off x="9639300" y="6064509"/>
          <a:ext cx="838200" cy="24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63759</xdr:rowOff>
    </xdr:from>
    <xdr:to>
      <xdr:col>50</xdr:col>
      <xdr:colOff>114300</xdr:colOff>
      <xdr:row>36</xdr:row>
      <xdr:rowOff>42166</xdr:rowOff>
    </xdr:to>
    <xdr:cxnSp macro="">
      <xdr:nvCxnSpPr>
        <xdr:cNvPr id="291" name="直線コネクタ 290"/>
        <xdr:cNvCxnSpPr/>
      </xdr:nvCxnSpPr>
      <xdr:spPr>
        <a:xfrm flipV="1">
          <a:off x="8750300" y="6064509"/>
          <a:ext cx="889000" cy="1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42166</xdr:rowOff>
    </xdr:from>
    <xdr:to>
      <xdr:col>45</xdr:col>
      <xdr:colOff>177800</xdr:colOff>
      <xdr:row>37</xdr:row>
      <xdr:rowOff>30437</xdr:rowOff>
    </xdr:to>
    <xdr:cxnSp macro="">
      <xdr:nvCxnSpPr>
        <xdr:cNvPr id="294" name="直線コネクタ 293"/>
        <xdr:cNvCxnSpPr/>
      </xdr:nvCxnSpPr>
      <xdr:spPr>
        <a:xfrm flipV="1">
          <a:off x="7861300" y="6214366"/>
          <a:ext cx="889000" cy="15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30437</xdr:rowOff>
    </xdr:from>
    <xdr:to>
      <xdr:col>41</xdr:col>
      <xdr:colOff>50800</xdr:colOff>
      <xdr:row>37</xdr:row>
      <xdr:rowOff>77919</xdr:rowOff>
    </xdr:to>
    <xdr:cxnSp macro="">
      <xdr:nvCxnSpPr>
        <xdr:cNvPr id="297" name="直線コネクタ 296"/>
        <xdr:cNvCxnSpPr/>
      </xdr:nvCxnSpPr>
      <xdr:spPr>
        <a:xfrm flipV="1">
          <a:off x="6972300" y="6374087"/>
          <a:ext cx="889000" cy="4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86237</xdr:rowOff>
    </xdr:from>
    <xdr:to>
      <xdr:col>55</xdr:col>
      <xdr:colOff>50800</xdr:colOff>
      <xdr:row>37</xdr:row>
      <xdr:rowOff>16387</xdr:rowOff>
    </xdr:to>
    <xdr:sp macro="" textlink="">
      <xdr:nvSpPr>
        <xdr:cNvPr id="307" name="楕円 306"/>
        <xdr:cNvSpPr/>
      </xdr:nvSpPr>
      <xdr:spPr>
        <a:xfrm>
          <a:off x="10426700" y="62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64664</xdr:rowOff>
    </xdr:from>
    <xdr:ext cx="599010" cy="259045"/>
    <xdr:sp macro="" textlink="">
      <xdr:nvSpPr>
        <xdr:cNvPr id="308" name="補助費等該当値テキスト"/>
        <xdr:cNvSpPr txBox="1"/>
      </xdr:nvSpPr>
      <xdr:spPr>
        <a:xfrm>
          <a:off x="10528300" y="623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12959</xdr:rowOff>
    </xdr:from>
    <xdr:to>
      <xdr:col>50</xdr:col>
      <xdr:colOff>165100</xdr:colOff>
      <xdr:row>35</xdr:row>
      <xdr:rowOff>114559</xdr:rowOff>
    </xdr:to>
    <xdr:sp macro="" textlink="">
      <xdr:nvSpPr>
        <xdr:cNvPr id="309" name="楕円 308"/>
        <xdr:cNvSpPr/>
      </xdr:nvSpPr>
      <xdr:spPr>
        <a:xfrm>
          <a:off x="9588500" y="60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131086</xdr:rowOff>
    </xdr:from>
    <xdr:ext cx="599010" cy="259045"/>
    <xdr:sp macro="" textlink="">
      <xdr:nvSpPr>
        <xdr:cNvPr id="310" name="テキスト ボックス 309"/>
        <xdr:cNvSpPr txBox="1"/>
      </xdr:nvSpPr>
      <xdr:spPr>
        <a:xfrm>
          <a:off x="9339795" y="578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162816</xdr:rowOff>
    </xdr:from>
    <xdr:to>
      <xdr:col>46</xdr:col>
      <xdr:colOff>38100</xdr:colOff>
      <xdr:row>36</xdr:row>
      <xdr:rowOff>92966</xdr:rowOff>
    </xdr:to>
    <xdr:sp macro="" textlink="">
      <xdr:nvSpPr>
        <xdr:cNvPr id="311" name="楕円 310"/>
        <xdr:cNvSpPr/>
      </xdr:nvSpPr>
      <xdr:spPr>
        <a:xfrm>
          <a:off x="8699500" y="61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109493</xdr:rowOff>
    </xdr:from>
    <xdr:ext cx="599010" cy="259045"/>
    <xdr:sp macro="" textlink="">
      <xdr:nvSpPr>
        <xdr:cNvPr id="312" name="テキスト ボックス 311"/>
        <xdr:cNvSpPr txBox="1"/>
      </xdr:nvSpPr>
      <xdr:spPr>
        <a:xfrm>
          <a:off x="8450795" y="593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151087</xdr:rowOff>
    </xdr:from>
    <xdr:to>
      <xdr:col>41</xdr:col>
      <xdr:colOff>101600</xdr:colOff>
      <xdr:row>37</xdr:row>
      <xdr:rowOff>81237</xdr:rowOff>
    </xdr:to>
    <xdr:sp macro="" textlink="">
      <xdr:nvSpPr>
        <xdr:cNvPr id="313" name="楕円 312"/>
        <xdr:cNvSpPr/>
      </xdr:nvSpPr>
      <xdr:spPr>
        <a:xfrm>
          <a:off x="7810500" y="63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72364</xdr:rowOff>
    </xdr:from>
    <xdr:ext cx="599010" cy="259045"/>
    <xdr:sp macro="" textlink="">
      <xdr:nvSpPr>
        <xdr:cNvPr id="314" name="テキスト ボックス 313"/>
        <xdr:cNvSpPr txBox="1"/>
      </xdr:nvSpPr>
      <xdr:spPr>
        <a:xfrm>
          <a:off x="7561795" y="641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27119</xdr:rowOff>
    </xdr:from>
    <xdr:to>
      <xdr:col>36</xdr:col>
      <xdr:colOff>165100</xdr:colOff>
      <xdr:row>37</xdr:row>
      <xdr:rowOff>128719</xdr:rowOff>
    </xdr:to>
    <xdr:sp macro="" textlink="">
      <xdr:nvSpPr>
        <xdr:cNvPr id="315" name="楕円 314"/>
        <xdr:cNvSpPr/>
      </xdr:nvSpPr>
      <xdr:spPr>
        <a:xfrm>
          <a:off x="6921500" y="63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119846</xdr:rowOff>
    </xdr:from>
    <xdr:ext cx="599010" cy="259045"/>
    <xdr:sp macro="" textlink="">
      <xdr:nvSpPr>
        <xdr:cNvPr id="316" name="テキスト ボックス 315"/>
        <xdr:cNvSpPr txBox="1"/>
      </xdr:nvSpPr>
      <xdr:spPr>
        <a:xfrm>
          <a:off x="6672795" y="64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31156</xdr:rowOff>
    </xdr:from>
    <xdr:to>
      <xdr:col>55</xdr:col>
      <xdr:colOff>0</xdr:colOff>
      <xdr:row>58</xdr:row>
      <xdr:rowOff>97699</xdr:rowOff>
    </xdr:to>
    <xdr:cxnSp macro="">
      <xdr:nvCxnSpPr>
        <xdr:cNvPr id="343" name="直線コネクタ 342"/>
        <xdr:cNvCxnSpPr/>
      </xdr:nvCxnSpPr>
      <xdr:spPr>
        <a:xfrm>
          <a:off x="9639300" y="9975256"/>
          <a:ext cx="838200" cy="6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150888</xdr:rowOff>
    </xdr:from>
    <xdr:to>
      <xdr:col>50</xdr:col>
      <xdr:colOff>114300</xdr:colOff>
      <xdr:row>58</xdr:row>
      <xdr:rowOff>31156</xdr:rowOff>
    </xdr:to>
    <xdr:cxnSp macro="">
      <xdr:nvCxnSpPr>
        <xdr:cNvPr id="346" name="直線コネクタ 345"/>
        <xdr:cNvCxnSpPr/>
      </xdr:nvCxnSpPr>
      <xdr:spPr>
        <a:xfrm>
          <a:off x="8750300" y="9923538"/>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150888</xdr:rowOff>
    </xdr:from>
    <xdr:to>
      <xdr:col>45</xdr:col>
      <xdr:colOff>177800</xdr:colOff>
      <xdr:row>58</xdr:row>
      <xdr:rowOff>71797</xdr:rowOff>
    </xdr:to>
    <xdr:cxnSp macro="">
      <xdr:nvCxnSpPr>
        <xdr:cNvPr id="349" name="直線コネクタ 348"/>
        <xdr:cNvCxnSpPr/>
      </xdr:nvCxnSpPr>
      <xdr:spPr>
        <a:xfrm flipV="1">
          <a:off x="7861300" y="9923538"/>
          <a:ext cx="889000" cy="9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52818</xdr:rowOff>
    </xdr:from>
    <xdr:to>
      <xdr:col>41</xdr:col>
      <xdr:colOff>50800</xdr:colOff>
      <xdr:row>58</xdr:row>
      <xdr:rowOff>71797</xdr:rowOff>
    </xdr:to>
    <xdr:cxnSp macro="">
      <xdr:nvCxnSpPr>
        <xdr:cNvPr id="352" name="直線コネクタ 351"/>
        <xdr:cNvCxnSpPr/>
      </xdr:nvCxnSpPr>
      <xdr:spPr>
        <a:xfrm>
          <a:off x="6972300" y="9996918"/>
          <a:ext cx="88900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46899</xdr:rowOff>
    </xdr:from>
    <xdr:to>
      <xdr:col>55</xdr:col>
      <xdr:colOff>50800</xdr:colOff>
      <xdr:row>58</xdr:row>
      <xdr:rowOff>148499</xdr:rowOff>
    </xdr:to>
    <xdr:sp macro="" textlink="">
      <xdr:nvSpPr>
        <xdr:cNvPr id="362" name="楕円 361"/>
        <xdr:cNvSpPr/>
      </xdr:nvSpPr>
      <xdr:spPr>
        <a:xfrm>
          <a:off x="104267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151806</xdr:rowOff>
    </xdr:from>
    <xdr:to>
      <xdr:col>50</xdr:col>
      <xdr:colOff>165100</xdr:colOff>
      <xdr:row>58</xdr:row>
      <xdr:rowOff>81956</xdr:rowOff>
    </xdr:to>
    <xdr:sp macro="" textlink="">
      <xdr:nvSpPr>
        <xdr:cNvPr id="364" name="楕円 363"/>
        <xdr:cNvSpPr/>
      </xdr:nvSpPr>
      <xdr:spPr>
        <a:xfrm>
          <a:off x="9588500" y="99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98483</xdr:rowOff>
    </xdr:from>
    <xdr:ext cx="599010" cy="259045"/>
    <xdr:sp macro="" textlink="">
      <xdr:nvSpPr>
        <xdr:cNvPr id="365" name="テキスト ボックス 364"/>
        <xdr:cNvSpPr txBox="1"/>
      </xdr:nvSpPr>
      <xdr:spPr>
        <a:xfrm>
          <a:off x="9339795" y="969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100088</xdr:rowOff>
    </xdr:from>
    <xdr:to>
      <xdr:col>46</xdr:col>
      <xdr:colOff>38100</xdr:colOff>
      <xdr:row>58</xdr:row>
      <xdr:rowOff>30238</xdr:rowOff>
    </xdr:to>
    <xdr:sp macro="" textlink="">
      <xdr:nvSpPr>
        <xdr:cNvPr id="366" name="楕円 365"/>
        <xdr:cNvSpPr/>
      </xdr:nvSpPr>
      <xdr:spPr>
        <a:xfrm>
          <a:off x="8699500" y="9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46765</xdr:rowOff>
    </xdr:from>
    <xdr:ext cx="599010" cy="259045"/>
    <xdr:sp macro="" textlink="">
      <xdr:nvSpPr>
        <xdr:cNvPr id="367" name="テキスト ボックス 366"/>
        <xdr:cNvSpPr txBox="1"/>
      </xdr:nvSpPr>
      <xdr:spPr>
        <a:xfrm>
          <a:off x="8450795" y="96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20997</xdr:rowOff>
    </xdr:from>
    <xdr:to>
      <xdr:col>41</xdr:col>
      <xdr:colOff>101600</xdr:colOff>
      <xdr:row>58</xdr:row>
      <xdr:rowOff>122597</xdr:rowOff>
    </xdr:to>
    <xdr:sp macro="" textlink="">
      <xdr:nvSpPr>
        <xdr:cNvPr id="368" name="楕円 367"/>
        <xdr:cNvSpPr/>
      </xdr:nvSpPr>
      <xdr:spPr>
        <a:xfrm>
          <a:off x="7810500" y="99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139124</xdr:rowOff>
    </xdr:from>
    <xdr:ext cx="599010" cy="259045"/>
    <xdr:sp macro="" textlink="">
      <xdr:nvSpPr>
        <xdr:cNvPr id="369" name="テキスト ボックス 368"/>
        <xdr:cNvSpPr txBox="1"/>
      </xdr:nvSpPr>
      <xdr:spPr>
        <a:xfrm>
          <a:off x="7561795" y="97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2018</xdr:rowOff>
    </xdr:from>
    <xdr:to>
      <xdr:col>36</xdr:col>
      <xdr:colOff>165100</xdr:colOff>
      <xdr:row>58</xdr:row>
      <xdr:rowOff>103618</xdr:rowOff>
    </xdr:to>
    <xdr:sp macro="" textlink="">
      <xdr:nvSpPr>
        <xdr:cNvPr id="370" name="楕円 369"/>
        <xdr:cNvSpPr/>
      </xdr:nvSpPr>
      <xdr:spPr>
        <a:xfrm>
          <a:off x="6921500" y="994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120145</xdr:rowOff>
    </xdr:from>
    <xdr:ext cx="599010" cy="259045"/>
    <xdr:sp macro="" textlink="">
      <xdr:nvSpPr>
        <xdr:cNvPr id="371" name="テキスト ボックス 370"/>
        <xdr:cNvSpPr txBox="1"/>
      </xdr:nvSpPr>
      <xdr:spPr>
        <a:xfrm>
          <a:off x="6672795" y="972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130043</xdr:rowOff>
    </xdr:from>
    <xdr:to>
      <xdr:col>55</xdr:col>
      <xdr:colOff>0</xdr:colOff>
      <xdr:row>78</xdr:row>
      <xdr:rowOff>133068</xdr:rowOff>
    </xdr:to>
    <xdr:cxnSp macro="">
      <xdr:nvCxnSpPr>
        <xdr:cNvPr id="398" name="直線コネクタ 397"/>
        <xdr:cNvCxnSpPr/>
      </xdr:nvCxnSpPr>
      <xdr:spPr>
        <a:xfrm>
          <a:off x="9639300" y="13503143"/>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20734</xdr:rowOff>
    </xdr:from>
    <xdr:to>
      <xdr:col>50</xdr:col>
      <xdr:colOff>114300</xdr:colOff>
      <xdr:row>78</xdr:row>
      <xdr:rowOff>130043</xdr:rowOff>
    </xdr:to>
    <xdr:cxnSp macro="">
      <xdr:nvCxnSpPr>
        <xdr:cNvPr id="401" name="直線コネクタ 400"/>
        <xdr:cNvCxnSpPr/>
      </xdr:nvCxnSpPr>
      <xdr:spPr>
        <a:xfrm>
          <a:off x="8750300" y="13393834"/>
          <a:ext cx="8890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20734</xdr:rowOff>
    </xdr:from>
    <xdr:to>
      <xdr:col>45</xdr:col>
      <xdr:colOff>177800</xdr:colOff>
      <xdr:row>78</xdr:row>
      <xdr:rowOff>94386</xdr:rowOff>
    </xdr:to>
    <xdr:cxnSp macro="">
      <xdr:nvCxnSpPr>
        <xdr:cNvPr id="404" name="直線コネクタ 403"/>
        <xdr:cNvCxnSpPr/>
      </xdr:nvCxnSpPr>
      <xdr:spPr>
        <a:xfrm flipV="1">
          <a:off x="7861300" y="13393834"/>
          <a:ext cx="889000" cy="7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94386</xdr:rowOff>
    </xdr:from>
    <xdr:to>
      <xdr:col>41</xdr:col>
      <xdr:colOff>50800</xdr:colOff>
      <xdr:row>78</xdr:row>
      <xdr:rowOff>107700</xdr:rowOff>
    </xdr:to>
    <xdr:cxnSp macro="">
      <xdr:nvCxnSpPr>
        <xdr:cNvPr id="407" name="直線コネクタ 406"/>
        <xdr:cNvCxnSpPr/>
      </xdr:nvCxnSpPr>
      <xdr:spPr>
        <a:xfrm flipV="1">
          <a:off x="6972300" y="13467486"/>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82268</xdr:rowOff>
    </xdr:from>
    <xdr:to>
      <xdr:col>55</xdr:col>
      <xdr:colOff>50800</xdr:colOff>
      <xdr:row>79</xdr:row>
      <xdr:rowOff>12418</xdr:rowOff>
    </xdr:to>
    <xdr:sp macro="" textlink="">
      <xdr:nvSpPr>
        <xdr:cNvPr id="417" name="楕円 416"/>
        <xdr:cNvSpPr/>
      </xdr:nvSpPr>
      <xdr:spPr>
        <a:xfrm>
          <a:off x="10426700" y="134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79243</xdr:rowOff>
    </xdr:from>
    <xdr:to>
      <xdr:col>50</xdr:col>
      <xdr:colOff>165100</xdr:colOff>
      <xdr:row>79</xdr:row>
      <xdr:rowOff>9393</xdr:rowOff>
    </xdr:to>
    <xdr:sp macro="" textlink="">
      <xdr:nvSpPr>
        <xdr:cNvPr id="419" name="楕円 418"/>
        <xdr:cNvSpPr/>
      </xdr:nvSpPr>
      <xdr:spPr>
        <a:xfrm>
          <a:off x="9588500" y="134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520</xdr:rowOff>
    </xdr:from>
    <xdr:ext cx="534377" cy="259045"/>
    <xdr:sp macro="" textlink="">
      <xdr:nvSpPr>
        <xdr:cNvPr id="420" name="テキスト ボックス 419"/>
        <xdr:cNvSpPr txBox="1"/>
      </xdr:nvSpPr>
      <xdr:spPr>
        <a:xfrm>
          <a:off x="9372111" y="13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141384</xdr:rowOff>
    </xdr:from>
    <xdr:to>
      <xdr:col>46</xdr:col>
      <xdr:colOff>38100</xdr:colOff>
      <xdr:row>78</xdr:row>
      <xdr:rowOff>71534</xdr:rowOff>
    </xdr:to>
    <xdr:sp macro="" textlink="">
      <xdr:nvSpPr>
        <xdr:cNvPr id="421" name="楕円 420"/>
        <xdr:cNvSpPr/>
      </xdr:nvSpPr>
      <xdr:spPr>
        <a:xfrm>
          <a:off x="8699500" y="13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88061</xdr:rowOff>
    </xdr:from>
    <xdr:ext cx="599010" cy="259045"/>
    <xdr:sp macro="" textlink="">
      <xdr:nvSpPr>
        <xdr:cNvPr id="422" name="テキスト ボックス 421"/>
        <xdr:cNvSpPr txBox="1"/>
      </xdr:nvSpPr>
      <xdr:spPr>
        <a:xfrm>
          <a:off x="8450795" y="131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43586</xdr:rowOff>
    </xdr:from>
    <xdr:to>
      <xdr:col>41</xdr:col>
      <xdr:colOff>101600</xdr:colOff>
      <xdr:row>78</xdr:row>
      <xdr:rowOff>145186</xdr:rowOff>
    </xdr:to>
    <xdr:sp macro="" textlink="">
      <xdr:nvSpPr>
        <xdr:cNvPr id="423" name="楕円 422"/>
        <xdr:cNvSpPr/>
      </xdr:nvSpPr>
      <xdr:spPr>
        <a:xfrm>
          <a:off x="7810500" y="134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161713</xdr:rowOff>
    </xdr:from>
    <xdr:ext cx="599010" cy="259045"/>
    <xdr:sp macro="" textlink="">
      <xdr:nvSpPr>
        <xdr:cNvPr id="424" name="テキスト ボックス 423"/>
        <xdr:cNvSpPr txBox="1"/>
      </xdr:nvSpPr>
      <xdr:spPr>
        <a:xfrm>
          <a:off x="7561795" y="1319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56900</xdr:rowOff>
    </xdr:from>
    <xdr:to>
      <xdr:col>36</xdr:col>
      <xdr:colOff>165100</xdr:colOff>
      <xdr:row>78</xdr:row>
      <xdr:rowOff>158500</xdr:rowOff>
    </xdr:to>
    <xdr:sp macro="" textlink="">
      <xdr:nvSpPr>
        <xdr:cNvPr id="425" name="楕円 424"/>
        <xdr:cNvSpPr/>
      </xdr:nvSpPr>
      <xdr:spPr>
        <a:xfrm>
          <a:off x="6921500" y="134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3577</xdr:rowOff>
    </xdr:from>
    <xdr:ext cx="599010" cy="259045"/>
    <xdr:sp macro="" textlink="">
      <xdr:nvSpPr>
        <xdr:cNvPr id="426" name="テキスト ボックス 425"/>
        <xdr:cNvSpPr txBox="1"/>
      </xdr:nvSpPr>
      <xdr:spPr>
        <a:xfrm>
          <a:off x="6672795" y="1320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170991</xdr:rowOff>
    </xdr:from>
    <xdr:to>
      <xdr:col>55</xdr:col>
      <xdr:colOff>0</xdr:colOff>
      <xdr:row>97</xdr:row>
      <xdr:rowOff>120248</xdr:rowOff>
    </xdr:to>
    <xdr:cxnSp macro="">
      <xdr:nvCxnSpPr>
        <xdr:cNvPr id="455" name="直線コネクタ 454"/>
        <xdr:cNvCxnSpPr/>
      </xdr:nvCxnSpPr>
      <xdr:spPr>
        <a:xfrm>
          <a:off x="9639300" y="16287291"/>
          <a:ext cx="838200" cy="46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170991</xdr:rowOff>
    </xdr:from>
    <xdr:to>
      <xdr:col>50</xdr:col>
      <xdr:colOff>114300</xdr:colOff>
      <xdr:row>97</xdr:row>
      <xdr:rowOff>112917</xdr:rowOff>
    </xdr:to>
    <xdr:cxnSp macro="">
      <xdr:nvCxnSpPr>
        <xdr:cNvPr id="458" name="直線コネクタ 457"/>
        <xdr:cNvCxnSpPr/>
      </xdr:nvCxnSpPr>
      <xdr:spPr>
        <a:xfrm flipV="1">
          <a:off x="8750300" y="16287291"/>
          <a:ext cx="889000" cy="45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112917</xdr:rowOff>
    </xdr:from>
    <xdr:to>
      <xdr:col>45</xdr:col>
      <xdr:colOff>177800</xdr:colOff>
      <xdr:row>98</xdr:row>
      <xdr:rowOff>103800</xdr:rowOff>
    </xdr:to>
    <xdr:cxnSp macro="">
      <xdr:nvCxnSpPr>
        <xdr:cNvPr id="461" name="直線コネクタ 460"/>
        <xdr:cNvCxnSpPr/>
      </xdr:nvCxnSpPr>
      <xdr:spPr>
        <a:xfrm flipV="1">
          <a:off x="7861300" y="16743567"/>
          <a:ext cx="889000" cy="1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164864</xdr:rowOff>
    </xdr:from>
    <xdr:to>
      <xdr:col>41</xdr:col>
      <xdr:colOff>50800</xdr:colOff>
      <xdr:row>98</xdr:row>
      <xdr:rowOff>103800</xdr:rowOff>
    </xdr:to>
    <xdr:cxnSp macro="">
      <xdr:nvCxnSpPr>
        <xdr:cNvPr id="464" name="直線コネクタ 463"/>
        <xdr:cNvCxnSpPr/>
      </xdr:nvCxnSpPr>
      <xdr:spPr>
        <a:xfrm>
          <a:off x="6972300" y="16624064"/>
          <a:ext cx="889000" cy="28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69448</xdr:rowOff>
    </xdr:from>
    <xdr:to>
      <xdr:col>55</xdr:col>
      <xdr:colOff>50800</xdr:colOff>
      <xdr:row>97</xdr:row>
      <xdr:rowOff>171048</xdr:rowOff>
    </xdr:to>
    <xdr:sp macro="" textlink="">
      <xdr:nvSpPr>
        <xdr:cNvPr id="474" name="楕円 473"/>
        <xdr:cNvSpPr/>
      </xdr:nvSpPr>
      <xdr:spPr>
        <a:xfrm>
          <a:off x="10426700" y="167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47875</xdr:rowOff>
    </xdr:from>
    <xdr:ext cx="599010" cy="259045"/>
    <xdr:sp macro="" textlink="">
      <xdr:nvSpPr>
        <xdr:cNvPr id="475" name="普通建設事業費 （ うち更新整備　）該当値テキスト"/>
        <xdr:cNvSpPr txBox="1"/>
      </xdr:nvSpPr>
      <xdr:spPr>
        <a:xfrm>
          <a:off x="10528300" y="166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120191</xdr:rowOff>
    </xdr:from>
    <xdr:to>
      <xdr:col>50</xdr:col>
      <xdr:colOff>165100</xdr:colOff>
      <xdr:row>95</xdr:row>
      <xdr:rowOff>50341</xdr:rowOff>
    </xdr:to>
    <xdr:sp macro="" textlink="">
      <xdr:nvSpPr>
        <xdr:cNvPr id="476" name="楕円 475"/>
        <xdr:cNvSpPr/>
      </xdr:nvSpPr>
      <xdr:spPr>
        <a:xfrm>
          <a:off x="9588500" y="1623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66868</xdr:rowOff>
    </xdr:from>
    <xdr:ext cx="599010" cy="259045"/>
    <xdr:sp macro="" textlink="">
      <xdr:nvSpPr>
        <xdr:cNvPr id="477" name="テキスト ボックス 476"/>
        <xdr:cNvSpPr txBox="1"/>
      </xdr:nvSpPr>
      <xdr:spPr>
        <a:xfrm>
          <a:off x="9339795" y="1601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62117</xdr:rowOff>
    </xdr:from>
    <xdr:to>
      <xdr:col>46</xdr:col>
      <xdr:colOff>38100</xdr:colOff>
      <xdr:row>97</xdr:row>
      <xdr:rowOff>163717</xdr:rowOff>
    </xdr:to>
    <xdr:sp macro="" textlink="">
      <xdr:nvSpPr>
        <xdr:cNvPr id="478" name="楕円 477"/>
        <xdr:cNvSpPr/>
      </xdr:nvSpPr>
      <xdr:spPr>
        <a:xfrm>
          <a:off x="8699500" y="166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8794</xdr:rowOff>
    </xdr:from>
    <xdr:ext cx="599010" cy="259045"/>
    <xdr:sp macro="" textlink="">
      <xdr:nvSpPr>
        <xdr:cNvPr id="479" name="テキスト ボックス 478"/>
        <xdr:cNvSpPr txBox="1"/>
      </xdr:nvSpPr>
      <xdr:spPr>
        <a:xfrm>
          <a:off x="8450795" y="164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53000</xdr:rowOff>
    </xdr:from>
    <xdr:to>
      <xdr:col>41</xdr:col>
      <xdr:colOff>101600</xdr:colOff>
      <xdr:row>98</xdr:row>
      <xdr:rowOff>154600</xdr:rowOff>
    </xdr:to>
    <xdr:sp macro="" textlink="">
      <xdr:nvSpPr>
        <xdr:cNvPr id="480" name="楕円 479"/>
        <xdr:cNvSpPr/>
      </xdr:nvSpPr>
      <xdr:spPr>
        <a:xfrm>
          <a:off x="7810500" y="168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145727</xdr:rowOff>
    </xdr:from>
    <xdr:ext cx="534377" cy="259045"/>
    <xdr:sp macro="" textlink="">
      <xdr:nvSpPr>
        <xdr:cNvPr id="481" name="テキスト ボックス 480"/>
        <xdr:cNvSpPr txBox="1"/>
      </xdr:nvSpPr>
      <xdr:spPr>
        <a:xfrm>
          <a:off x="7594111" y="169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114064</xdr:rowOff>
    </xdr:from>
    <xdr:to>
      <xdr:col>36</xdr:col>
      <xdr:colOff>165100</xdr:colOff>
      <xdr:row>97</xdr:row>
      <xdr:rowOff>44214</xdr:rowOff>
    </xdr:to>
    <xdr:sp macro="" textlink="">
      <xdr:nvSpPr>
        <xdr:cNvPr id="482" name="楕円 481"/>
        <xdr:cNvSpPr/>
      </xdr:nvSpPr>
      <xdr:spPr>
        <a:xfrm>
          <a:off x="6921500" y="165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60741</xdr:rowOff>
    </xdr:from>
    <xdr:ext cx="599010" cy="259045"/>
    <xdr:sp macro="" textlink="">
      <xdr:nvSpPr>
        <xdr:cNvPr id="483" name="テキスト ボックス 482"/>
        <xdr:cNvSpPr txBox="1"/>
      </xdr:nvSpPr>
      <xdr:spPr>
        <a:xfrm>
          <a:off x="6672795" y="1634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135930</xdr:rowOff>
    </xdr:from>
    <xdr:to>
      <xdr:col>85</xdr:col>
      <xdr:colOff>127000</xdr:colOff>
      <xdr:row>38</xdr:row>
      <xdr:rowOff>139700</xdr:rowOff>
    </xdr:to>
    <xdr:cxnSp macro="">
      <xdr:nvCxnSpPr>
        <xdr:cNvPr id="510" name="直線コネクタ 509"/>
        <xdr:cNvCxnSpPr/>
      </xdr:nvCxnSpPr>
      <xdr:spPr>
        <a:xfrm flipV="1">
          <a:off x="15481300" y="6651030"/>
          <a:ext cx="8382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34658</xdr:rowOff>
    </xdr:from>
    <xdr:to>
      <xdr:col>76</xdr:col>
      <xdr:colOff>114300</xdr:colOff>
      <xdr:row>38</xdr:row>
      <xdr:rowOff>139700</xdr:rowOff>
    </xdr:to>
    <xdr:cxnSp macro="">
      <xdr:nvCxnSpPr>
        <xdr:cNvPr id="516" name="直線コネクタ 515"/>
        <xdr:cNvCxnSpPr/>
      </xdr:nvCxnSpPr>
      <xdr:spPr>
        <a:xfrm>
          <a:off x="13703300" y="6549758"/>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11042</xdr:rowOff>
    </xdr:from>
    <xdr:to>
      <xdr:col>71</xdr:col>
      <xdr:colOff>177800</xdr:colOff>
      <xdr:row>38</xdr:row>
      <xdr:rowOff>34658</xdr:rowOff>
    </xdr:to>
    <xdr:cxnSp macro="">
      <xdr:nvCxnSpPr>
        <xdr:cNvPr id="519" name="直線コネクタ 518"/>
        <xdr:cNvCxnSpPr/>
      </xdr:nvCxnSpPr>
      <xdr:spPr>
        <a:xfrm>
          <a:off x="12814300" y="6526142"/>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85130</xdr:rowOff>
    </xdr:from>
    <xdr:to>
      <xdr:col>85</xdr:col>
      <xdr:colOff>177800</xdr:colOff>
      <xdr:row>39</xdr:row>
      <xdr:rowOff>15280</xdr:rowOff>
    </xdr:to>
    <xdr:sp macro="" textlink="">
      <xdr:nvSpPr>
        <xdr:cNvPr id="529" name="楕円 528"/>
        <xdr:cNvSpPr/>
      </xdr:nvSpPr>
      <xdr:spPr>
        <a:xfrm>
          <a:off x="16268700" y="66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155308</xdr:rowOff>
    </xdr:from>
    <xdr:to>
      <xdr:col>72</xdr:col>
      <xdr:colOff>38100</xdr:colOff>
      <xdr:row>38</xdr:row>
      <xdr:rowOff>85458</xdr:rowOff>
    </xdr:to>
    <xdr:sp macro="" textlink="">
      <xdr:nvSpPr>
        <xdr:cNvPr id="535" name="楕円 534"/>
        <xdr:cNvSpPr/>
      </xdr:nvSpPr>
      <xdr:spPr>
        <a:xfrm>
          <a:off x="13652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101985</xdr:rowOff>
    </xdr:from>
    <xdr:ext cx="534377" cy="259045"/>
    <xdr:sp macro="" textlink="">
      <xdr:nvSpPr>
        <xdr:cNvPr id="536" name="テキスト ボックス 535"/>
        <xdr:cNvSpPr txBox="1"/>
      </xdr:nvSpPr>
      <xdr:spPr>
        <a:xfrm>
          <a:off x="13436111" y="62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131692</xdr:rowOff>
    </xdr:from>
    <xdr:to>
      <xdr:col>67</xdr:col>
      <xdr:colOff>101600</xdr:colOff>
      <xdr:row>38</xdr:row>
      <xdr:rowOff>61841</xdr:rowOff>
    </xdr:to>
    <xdr:sp macro="" textlink="">
      <xdr:nvSpPr>
        <xdr:cNvPr id="537" name="楕円 536"/>
        <xdr:cNvSpPr/>
      </xdr:nvSpPr>
      <xdr:spPr>
        <a:xfrm>
          <a:off x="12763500" y="6475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78369</xdr:rowOff>
    </xdr:from>
    <xdr:ext cx="534377" cy="259045"/>
    <xdr:sp macro="" textlink="">
      <xdr:nvSpPr>
        <xdr:cNvPr id="538" name="テキスト ボックス 537"/>
        <xdr:cNvSpPr txBox="1"/>
      </xdr:nvSpPr>
      <xdr:spPr>
        <a:xfrm>
          <a:off x="12547111" y="62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19097</xdr:rowOff>
    </xdr:from>
    <xdr:to>
      <xdr:col>85</xdr:col>
      <xdr:colOff>127000</xdr:colOff>
      <xdr:row>77</xdr:row>
      <xdr:rowOff>45438</xdr:rowOff>
    </xdr:to>
    <xdr:cxnSp macro="">
      <xdr:nvCxnSpPr>
        <xdr:cNvPr id="622" name="直線コネクタ 621"/>
        <xdr:cNvCxnSpPr/>
      </xdr:nvCxnSpPr>
      <xdr:spPr>
        <a:xfrm flipV="1">
          <a:off x="15481300" y="13220747"/>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45438</xdr:rowOff>
    </xdr:from>
    <xdr:to>
      <xdr:col>81</xdr:col>
      <xdr:colOff>50800</xdr:colOff>
      <xdr:row>77</xdr:row>
      <xdr:rowOff>93297</xdr:rowOff>
    </xdr:to>
    <xdr:cxnSp macro="">
      <xdr:nvCxnSpPr>
        <xdr:cNvPr id="625" name="直線コネクタ 624"/>
        <xdr:cNvCxnSpPr/>
      </xdr:nvCxnSpPr>
      <xdr:spPr>
        <a:xfrm flipV="1">
          <a:off x="14592300" y="13247088"/>
          <a:ext cx="8890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93297</xdr:rowOff>
    </xdr:from>
    <xdr:to>
      <xdr:col>76</xdr:col>
      <xdr:colOff>114300</xdr:colOff>
      <xdr:row>77</xdr:row>
      <xdr:rowOff>102341</xdr:rowOff>
    </xdr:to>
    <xdr:cxnSp macro="">
      <xdr:nvCxnSpPr>
        <xdr:cNvPr id="628" name="直線コネクタ 627"/>
        <xdr:cNvCxnSpPr/>
      </xdr:nvCxnSpPr>
      <xdr:spPr>
        <a:xfrm flipV="1">
          <a:off x="13703300" y="13294947"/>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102341</xdr:rowOff>
    </xdr:from>
    <xdr:to>
      <xdr:col>71</xdr:col>
      <xdr:colOff>177800</xdr:colOff>
      <xdr:row>77</xdr:row>
      <xdr:rowOff>137792</xdr:rowOff>
    </xdr:to>
    <xdr:cxnSp macro="">
      <xdr:nvCxnSpPr>
        <xdr:cNvPr id="631" name="直線コネクタ 630"/>
        <xdr:cNvCxnSpPr/>
      </xdr:nvCxnSpPr>
      <xdr:spPr>
        <a:xfrm flipV="1">
          <a:off x="12814300" y="13303991"/>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139747</xdr:rowOff>
    </xdr:from>
    <xdr:to>
      <xdr:col>85</xdr:col>
      <xdr:colOff>177800</xdr:colOff>
      <xdr:row>77</xdr:row>
      <xdr:rowOff>69897</xdr:rowOff>
    </xdr:to>
    <xdr:sp macro="" textlink="">
      <xdr:nvSpPr>
        <xdr:cNvPr id="641" name="楕円 640"/>
        <xdr:cNvSpPr/>
      </xdr:nvSpPr>
      <xdr:spPr>
        <a:xfrm>
          <a:off x="16268700" y="131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162624</xdr:rowOff>
    </xdr:from>
    <xdr:ext cx="599010" cy="259045"/>
    <xdr:sp macro="" textlink="">
      <xdr:nvSpPr>
        <xdr:cNvPr id="642" name="公債費該当値テキスト"/>
        <xdr:cNvSpPr txBox="1"/>
      </xdr:nvSpPr>
      <xdr:spPr>
        <a:xfrm>
          <a:off x="16370300" y="1302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166088</xdr:rowOff>
    </xdr:from>
    <xdr:to>
      <xdr:col>81</xdr:col>
      <xdr:colOff>101600</xdr:colOff>
      <xdr:row>77</xdr:row>
      <xdr:rowOff>96238</xdr:rowOff>
    </xdr:to>
    <xdr:sp macro="" textlink="">
      <xdr:nvSpPr>
        <xdr:cNvPr id="643" name="楕円 642"/>
        <xdr:cNvSpPr/>
      </xdr:nvSpPr>
      <xdr:spPr>
        <a:xfrm>
          <a:off x="15430500" y="131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112765</xdr:rowOff>
    </xdr:from>
    <xdr:ext cx="599010" cy="259045"/>
    <xdr:sp macro="" textlink="">
      <xdr:nvSpPr>
        <xdr:cNvPr id="644" name="テキスト ボックス 643"/>
        <xdr:cNvSpPr txBox="1"/>
      </xdr:nvSpPr>
      <xdr:spPr>
        <a:xfrm>
          <a:off x="15181795" y="1297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42497</xdr:rowOff>
    </xdr:from>
    <xdr:to>
      <xdr:col>76</xdr:col>
      <xdr:colOff>165100</xdr:colOff>
      <xdr:row>77</xdr:row>
      <xdr:rowOff>144097</xdr:rowOff>
    </xdr:to>
    <xdr:sp macro="" textlink="">
      <xdr:nvSpPr>
        <xdr:cNvPr id="645" name="楕円 644"/>
        <xdr:cNvSpPr/>
      </xdr:nvSpPr>
      <xdr:spPr>
        <a:xfrm>
          <a:off x="14541500" y="132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160624</xdr:rowOff>
    </xdr:from>
    <xdr:ext cx="599010" cy="259045"/>
    <xdr:sp macro="" textlink="">
      <xdr:nvSpPr>
        <xdr:cNvPr id="646" name="テキスト ボックス 645"/>
        <xdr:cNvSpPr txBox="1"/>
      </xdr:nvSpPr>
      <xdr:spPr>
        <a:xfrm>
          <a:off x="14292795" y="130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51541</xdr:rowOff>
    </xdr:from>
    <xdr:to>
      <xdr:col>72</xdr:col>
      <xdr:colOff>38100</xdr:colOff>
      <xdr:row>77</xdr:row>
      <xdr:rowOff>153141</xdr:rowOff>
    </xdr:to>
    <xdr:sp macro="" textlink="">
      <xdr:nvSpPr>
        <xdr:cNvPr id="647" name="楕円 646"/>
        <xdr:cNvSpPr/>
      </xdr:nvSpPr>
      <xdr:spPr>
        <a:xfrm>
          <a:off x="13652500" y="132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169668</xdr:rowOff>
    </xdr:from>
    <xdr:ext cx="599010" cy="259045"/>
    <xdr:sp macro="" textlink="">
      <xdr:nvSpPr>
        <xdr:cNvPr id="648" name="テキスト ボックス 647"/>
        <xdr:cNvSpPr txBox="1"/>
      </xdr:nvSpPr>
      <xdr:spPr>
        <a:xfrm>
          <a:off x="13403795" y="130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86992</xdr:rowOff>
    </xdr:from>
    <xdr:to>
      <xdr:col>67</xdr:col>
      <xdr:colOff>101600</xdr:colOff>
      <xdr:row>78</xdr:row>
      <xdr:rowOff>17142</xdr:rowOff>
    </xdr:to>
    <xdr:sp macro="" textlink="">
      <xdr:nvSpPr>
        <xdr:cNvPr id="649" name="楕円 648"/>
        <xdr:cNvSpPr/>
      </xdr:nvSpPr>
      <xdr:spPr>
        <a:xfrm>
          <a:off x="12763500" y="132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8269</xdr:rowOff>
    </xdr:from>
    <xdr:ext cx="599010" cy="259045"/>
    <xdr:sp macro="" textlink="">
      <xdr:nvSpPr>
        <xdr:cNvPr id="650" name="テキスト ボックス 649"/>
        <xdr:cNvSpPr txBox="1"/>
      </xdr:nvSpPr>
      <xdr:spPr>
        <a:xfrm>
          <a:off x="12514795" y="1338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44027</xdr:rowOff>
    </xdr:from>
    <xdr:to>
      <xdr:col>85</xdr:col>
      <xdr:colOff>127000</xdr:colOff>
      <xdr:row>98</xdr:row>
      <xdr:rowOff>80811</xdr:rowOff>
    </xdr:to>
    <xdr:cxnSp macro="">
      <xdr:nvCxnSpPr>
        <xdr:cNvPr id="677" name="直線コネクタ 676"/>
        <xdr:cNvCxnSpPr/>
      </xdr:nvCxnSpPr>
      <xdr:spPr>
        <a:xfrm flipV="1">
          <a:off x="15481300" y="16846127"/>
          <a:ext cx="838200" cy="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80811</xdr:rowOff>
    </xdr:from>
    <xdr:to>
      <xdr:col>81</xdr:col>
      <xdr:colOff>50800</xdr:colOff>
      <xdr:row>98</xdr:row>
      <xdr:rowOff>100368</xdr:rowOff>
    </xdr:to>
    <xdr:cxnSp macro="">
      <xdr:nvCxnSpPr>
        <xdr:cNvPr id="680" name="直線コネクタ 679"/>
        <xdr:cNvCxnSpPr/>
      </xdr:nvCxnSpPr>
      <xdr:spPr>
        <a:xfrm flipV="1">
          <a:off x="14592300" y="16882911"/>
          <a:ext cx="8890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38315</xdr:rowOff>
    </xdr:from>
    <xdr:to>
      <xdr:col>76</xdr:col>
      <xdr:colOff>114300</xdr:colOff>
      <xdr:row>98</xdr:row>
      <xdr:rowOff>100368</xdr:rowOff>
    </xdr:to>
    <xdr:cxnSp macro="">
      <xdr:nvCxnSpPr>
        <xdr:cNvPr id="683" name="直線コネクタ 682"/>
        <xdr:cNvCxnSpPr/>
      </xdr:nvCxnSpPr>
      <xdr:spPr>
        <a:xfrm>
          <a:off x="13703300" y="16840415"/>
          <a:ext cx="889000" cy="6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38315</xdr:rowOff>
    </xdr:from>
    <xdr:to>
      <xdr:col>71</xdr:col>
      <xdr:colOff>177800</xdr:colOff>
      <xdr:row>98</xdr:row>
      <xdr:rowOff>46244</xdr:rowOff>
    </xdr:to>
    <xdr:cxnSp macro="">
      <xdr:nvCxnSpPr>
        <xdr:cNvPr id="686" name="直線コネクタ 685"/>
        <xdr:cNvCxnSpPr/>
      </xdr:nvCxnSpPr>
      <xdr:spPr>
        <a:xfrm flipV="1">
          <a:off x="12814300" y="1684041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164677</xdr:rowOff>
    </xdr:from>
    <xdr:to>
      <xdr:col>85</xdr:col>
      <xdr:colOff>177800</xdr:colOff>
      <xdr:row>98</xdr:row>
      <xdr:rowOff>94827</xdr:rowOff>
    </xdr:to>
    <xdr:sp macro="" textlink="">
      <xdr:nvSpPr>
        <xdr:cNvPr id="696" name="楕円 695"/>
        <xdr:cNvSpPr/>
      </xdr:nvSpPr>
      <xdr:spPr>
        <a:xfrm>
          <a:off x="16268700" y="167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124054</xdr:rowOff>
    </xdr:from>
    <xdr:ext cx="599010" cy="259045"/>
    <xdr:sp macro="" textlink="">
      <xdr:nvSpPr>
        <xdr:cNvPr id="697" name="積立金該当値テキスト"/>
        <xdr:cNvSpPr txBox="1"/>
      </xdr:nvSpPr>
      <xdr:spPr>
        <a:xfrm>
          <a:off x="16370300" y="165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30011</xdr:rowOff>
    </xdr:from>
    <xdr:to>
      <xdr:col>81</xdr:col>
      <xdr:colOff>101600</xdr:colOff>
      <xdr:row>98</xdr:row>
      <xdr:rowOff>131611</xdr:rowOff>
    </xdr:to>
    <xdr:sp macro="" textlink="">
      <xdr:nvSpPr>
        <xdr:cNvPr id="698" name="楕円 697"/>
        <xdr:cNvSpPr/>
      </xdr:nvSpPr>
      <xdr:spPr>
        <a:xfrm>
          <a:off x="15430500" y="16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148138</xdr:rowOff>
    </xdr:from>
    <xdr:ext cx="599010" cy="259045"/>
    <xdr:sp macro="" textlink="">
      <xdr:nvSpPr>
        <xdr:cNvPr id="699" name="テキスト ボックス 698"/>
        <xdr:cNvSpPr txBox="1"/>
      </xdr:nvSpPr>
      <xdr:spPr>
        <a:xfrm>
          <a:off x="15181795" y="166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49568</xdr:rowOff>
    </xdr:from>
    <xdr:to>
      <xdr:col>76</xdr:col>
      <xdr:colOff>165100</xdr:colOff>
      <xdr:row>98</xdr:row>
      <xdr:rowOff>151168</xdr:rowOff>
    </xdr:to>
    <xdr:sp macro="" textlink="">
      <xdr:nvSpPr>
        <xdr:cNvPr id="700" name="楕円 699"/>
        <xdr:cNvSpPr/>
      </xdr:nvSpPr>
      <xdr:spPr>
        <a:xfrm>
          <a:off x="14541500" y="168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167695</xdr:rowOff>
    </xdr:from>
    <xdr:ext cx="534377" cy="259045"/>
    <xdr:sp macro="" textlink="">
      <xdr:nvSpPr>
        <xdr:cNvPr id="701" name="テキスト ボックス 700"/>
        <xdr:cNvSpPr txBox="1"/>
      </xdr:nvSpPr>
      <xdr:spPr>
        <a:xfrm>
          <a:off x="14325111" y="166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158965</xdr:rowOff>
    </xdr:from>
    <xdr:to>
      <xdr:col>72</xdr:col>
      <xdr:colOff>38100</xdr:colOff>
      <xdr:row>98</xdr:row>
      <xdr:rowOff>89115</xdr:rowOff>
    </xdr:to>
    <xdr:sp macro="" textlink="">
      <xdr:nvSpPr>
        <xdr:cNvPr id="702" name="楕円 701"/>
        <xdr:cNvSpPr/>
      </xdr:nvSpPr>
      <xdr:spPr>
        <a:xfrm>
          <a:off x="13652500" y="167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105642</xdr:rowOff>
    </xdr:from>
    <xdr:ext cx="599010" cy="259045"/>
    <xdr:sp macro="" textlink="">
      <xdr:nvSpPr>
        <xdr:cNvPr id="703" name="テキスト ボックス 702"/>
        <xdr:cNvSpPr txBox="1"/>
      </xdr:nvSpPr>
      <xdr:spPr>
        <a:xfrm>
          <a:off x="13403795" y="165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166894</xdr:rowOff>
    </xdr:from>
    <xdr:to>
      <xdr:col>67</xdr:col>
      <xdr:colOff>101600</xdr:colOff>
      <xdr:row>98</xdr:row>
      <xdr:rowOff>97044</xdr:rowOff>
    </xdr:to>
    <xdr:sp macro="" textlink="">
      <xdr:nvSpPr>
        <xdr:cNvPr id="704" name="楕円 703"/>
        <xdr:cNvSpPr/>
      </xdr:nvSpPr>
      <xdr:spPr>
        <a:xfrm>
          <a:off x="12763500" y="167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113571</xdr:rowOff>
    </xdr:from>
    <xdr:ext cx="599010" cy="259045"/>
    <xdr:sp macro="" textlink="">
      <xdr:nvSpPr>
        <xdr:cNvPr id="705" name="テキスト ボックス 704"/>
        <xdr:cNvSpPr txBox="1"/>
      </xdr:nvSpPr>
      <xdr:spPr>
        <a:xfrm>
          <a:off x="12514795" y="165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66222</xdr:rowOff>
    </xdr:from>
    <xdr:to>
      <xdr:col>107</xdr:col>
      <xdr:colOff>50800</xdr:colOff>
      <xdr:row>39</xdr:row>
      <xdr:rowOff>98878</xdr:rowOff>
    </xdr:to>
    <xdr:cxnSp macro="">
      <xdr:nvCxnSpPr>
        <xdr:cNvPr id="742" name="直線コネクタ 741"/>
        <xdr:cNvCxnSpPr/>
      </xdr:nvCxnSpPr>
      <xdr:spPr>
        <a:xfrm>
          <a:off x="19545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66222</xdr:rowOff>
    </xdr:from>
    <xdr:to>
      <xdr:col>102</xdr:col>
      <xdr:colOff>114300</xdr:colOff>
      <xdr:row>39</xdr:row>
      <xdr:rowOff>79252</xdr:rowOff>
    </xdr:to>
    <xdr:cxnSp macro="">
      <xdr:nvCxnSpPr>
        <xdr:cNvPr id="745" name="直線コネクタ 744"/>
        <xdr:cNvCxnSpPr/>
      </xdr:nvCxnSpPr>
      <xdr:spPr>
        <a:xfrm flipV="1">
          <a:off x="18656300" y="675277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15422</xdr:rowOff>
    </xdr:from>
    <xdr:to>
      <xdr:col>102</xdr:col>
      <xdr:colOff>165100</xdr:colOff>
      <xdr:row>39</xdr:row>
      <xdr:rowOff>117022</xdr:rowOff>
    </xdr:to>
    <xdr:sp macro="" textlink="">
      <xdr:nvSpPr>
        <xdr:cNvPr id="761" name="楕円 760"/>
        <xdr:cNvSpPr/>
      </xdr:nvSpPr>
      <xdr:spPr>
        <a:xfrm>
          <a:off x="19494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108149</xdr:rowOff>
    </xdr:from>
    <xdr:ext cx="469744" cy="259045"/>
    <xdr:sp macro="" textlink="">
      <xdr:nvSpPr>
        <xdr:cNvPr id="762" name="テキスト ボックス 761"/>
        <xdr:cNvSpPr txBox="1"/>
      </xdr:nvSpPr>
      <xdr:spPr>
        <a:xfrm>
          <a:off x="19310428" y="6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28452</xdr:rowOff>
    </xdr:from>
    <xdr:to>
      <xdr:col>98</xdr:col>
      <xdr:colOff>38100</xdr:colOff>
      <xdr:row>39</xdr:row>
      <xdr:rowOff>130052</xdr:rowOff>
    </xdr:to>
    <xdr:sp macro="" textlink="">
      <xdr:nvSpPr>
        <xdr:cNvPr id="763" name="楕円 762"/>
        <xdr:cNvSpPr/>
      </xdr:nvSpPr>
      <xdr:spPr>
        <a:xfrm>
          <a:off x="18605500" y="67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121179</xdr:rowOff>
    </xdr:from>
    <xdr:ext cx="378565" cy="259045"/>
    <xdr:sp macro="" textlink="">
      <xdr:nvSpPr>
        <xdr:cNvPr id="764" name="テキスト ボックス 763"/>
        <xdr:cNvSpPr txBox="1"/>
      </xdr:nvSpPr>
      <xdr:spPr>
        <a:xfrm>
          <a:off x="18467017" y="680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89853</xdr:rowOff>
    </xdr:from>
    <xdr:to>
      <xdr:col>116</xdr:col>
      <xdr:colOff>62864</xdr:colOff>
      <xdr:row>59</xdr:row>
      <xdr:rowOff>44450</xdr:rowOff>
    </xdr:to>
    <xdr:cxnSp macro="">
      <xdr:nvCxnSpPr>
        <xdr:cNvPr id="788" name="直線コネクタ 787"/>
        <xdr:cNvCxnSpPr/>
      </xdr:nvCxnSpPr>
      <xdr:spPr>
        <a:xfrm flipV="1">
          <a:off x="22159595" y="9005253"/>
          <a:ext cx="1269" cy="115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36530</xdr:rowOff>
    </xdr:from>
    <xdr:ext cx="534377" cy="259045"/>
    <xdr:sp macro="" textlink="">
      <xdr:nvSpPr>
        <xdr:cNvPr id="791" name="貸付金最大値テキスト"/>
        <xdr:cNvSpPr txBox="1"/>
      </xdr:nvSpPr>
      <xdr:spPr>
        <a:xfrm>
          <a:off x="22212300" y="87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89853</xdr:rowOff>
    </xdr:from>
    <xdr:to>
      <xdr:col>116</xdr:col>
      <xdr:colOff>152400</xdr:colOff>
      <xdr:row>52</xdr:row>
      <xdr:rowOff>89853</xdr:rowOff>
    </xdr:to>
    <xdr:cxnSp macro="">
      <xdr:nvCxnSpPr>
        <xdr:cNvPr id="792" name="直線コネクタ 791"/>
        <xdr:cNvCxnSpPr/>
      </xdr:nvCxnSpPr>
      <xdr:spPr>
        <a:xfrm>
          <a:off x="22072600" y="9005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157302</xdr:rowOff>
    </xdr:from>
    <xdr:to>
      <xdr:col>116</xdr:col>
      <xdr:colOff>63500</xdr:colOff>
      <xdr:row>56</xdr:row>
      <xdr:rowOff>34277</xdr:rowOff>
    </xdr:to>
    <xdr:cxnSp macro="">
      <xdr:nvCxnSpPr>
        <xdr:cNvPr id="793" name="直線コネクタ 792"/>
        <xdr:cNvCxnSpPr/>
      </xdr:nvCxnSpPr>
      <xdr:spPr>
        <a:xfrm>
          <a:off x="21323300" y="9587052"/>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42295</xdr:rowOff>
    </xdr:from>
    <xdr:ext cx="469744" cy="259045"/>
    <xdr:sp macro="" textlink="">
      <xdr:nvSpPr>
        <xdr:cNvPr id="794" name="貸付金平均値テキスト"/>
        <xdr:cNvSpPr txBox="1"/>
      </xdr:nvSpPr>
      <xdr:spPr>
        <a:xfrm>
          <a:off x="22212300" y="998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63868</xdr:rowOff>
    </xdr:from>
    <xdr:to>
      <xdr:col>116</xdr:col>
      <xdr:colOff>114300</xdr:colOff>
      <xdr:row>58</xdr:row>
      <xdr:rowOff>165468</xdr:rowOff>
    </xdr:to>
    <xdr:sp macro="" textlink="">
      <xdr:nvSpPr>
        <xdr:cNvPr id="795" name="フローチャート: 判断 794"/>
        <xdr:cNvSpPr/>
      </xdr:nvSpPr>
      <xdr:spPr>
        <a:xfrm>
          <a:off x="22110700" y="1000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157302</xdr:rowOff>
    </xdr:from>
    <xdr:to>
      <xdr:col>111</xdr:col>
      <xdr:colOff>177800</xdr:colOff>
      <xdr:row>57</xdr:row>
      <xdr:rowOff>94869</xdr:rowOff>
    </xdr:to>
    <xdr:cxnSp macro="">
      <xdr:nvCxnSpPr>
        <xdr:cNvPr id="796" name="直線コネクタ 795"/>
        <xdr:cNvCxnSpPr/>
      </xdr:nvCxnSpPr>
      <xdr:spPr>
        <a:xfrm flipV="1">
          <a:off x="20434300" y="9587052"/>
          <a:ext cx="889000" cy="2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61709</xdr:rowOff>
    </xdr:from>
    <xdr:to>
      <xdr:col>112</xdr:col>
      <xdr:colOff>38100</xdr:colOff>
      <xdr:row>58</xdr:row>
      <xdr:rowOff>163309</xdr:rowOff>
    </xdr:to>
    <xdr:sp macro="" textlink="">
      <xdr:nvSpPr>
        <xdr:cNvPr id="797" name="フローチャート: 判断 796"/>
        <xdr:cNvSpPr/>
      </xdr:nvSpPr>
      <xdr:spPr>
        <a:xfrm>
          <a:off x="21272500" y="1000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154436</xdr:rowOff>
    </xdr:from>
    <xdr:ext cx="469744" cy="259045"/>
    <xdr:sp macro="" textlink="">
      <xdr:nvSpPr>
        <xdr:cNvPr id="798" name="テキスト ボックス 797"/>
        <xdr:cNvSpPr txBox="1"/>
      </xdr:nvSpPr>
      <xdr:spPr>
        <a:xfrm>
          <a:off x="21088428" y="1009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94869</xdr:rowOff>
    </xdr:from>
    <xdr:to>
      <xdr:col>107</xdr:col>
      <xdr:colOff>50800</xdr:colOff>
      <xdr:row>57</xdr:row>
      <xdr:rowOff>96380</xdr:rowOff>
    </xdr:to>
    <xdr:cxnSp macro="">
      <xdr:nvCxnSpPr>
        <xdr:cNvPr id="799" name="直線コネクタ 798"/>
        <xdr:cNvCxnSpPr/>
      </xdr:nvCxnSpPr>
      <xdr:spPr>
        <a:xfrm flipV="1">
          <a:off x="19545300" y="9867519"/>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63627</xdr:rowOff>
    </xdr:from>
    <xdr:to>
      <xdr:col>107</xdr:col>
      <xdr:colOff>101600</xdr:colOff>
      <xdr:row>58</xdr:row>
      <xdr:rowOff>165227</xdr:rowOff>
    </xdr:to>
    <xdr:sp macro="" textlink="">
      <xdr:nvSpPr>
        <xdr:cNvPr id="800" name="フローチャート: 判断 799"/>
        <xdr:cNvSpPr/>
      </xdr:nvSpPr>
      <xdr:spPr>
        <a:xfrm>
          <a:off x="20383500" y="100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156354</xdr:rowOff>
    </xdr:from>
    <xdr:ext cx="469744" cy="259045"/>
    <xdr:sp macro="" textlink="">
      <xdr:nvSpPr>
        <xdr:cNvPr id="801" name="テキスト ボックス 800"/>
        <xdr:cNvSpPr txBox="1"/>
      </xdr:nvSpPr>
      <xdr:spPr>
        <a:xfrm>
          <a:off x="20199428" y="101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148324</xdr:rowOff>
    </xdr:from>
    <xdr:to>
      <xdr:col>102</xdr:col>
      <xdr:colOff>114300</xdr:colOff>
      <xdr:row>57</xdr:row>
      <xdr:rowOff>96380</xdr:rowOff>
    </xdr:to>
    <xdr:cxnSp macro="">
      <xdr:nvCxnSpPr>
        <xdr:cNvPr id="802" name="直線コネクタ 801"/>
        <xdr:cNvCxnSpPr/>
      </xdr:nvCxnSpPr>
      <xdr:spPr>
        <a:xfrm>
          <a:off x="18656300" y="8720824"/>
          <a:ext cx="889000" cy="11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66967</xdr:rowOff>
    </xdr:from>
    <xdr:to>
      <xdr:col>102</xdr:col>
      <xdr:colOff>165100</xdr:colOff>
      <xdr:row>58</xdr:row>
      <xdr:rowOff>168567</xdr:rowOff>
    </xdr:to>
    <xdr:sp macro="" textlink="">
      <xdr:nvSpPr>
        <xdr:cNvPr id="803" name="フローチャート: 判断 802"/>
        <xdr:cNvSpPr/>
      </xdr:nvSpPr>
      <xdr:spPr>
        <a:xfrm>
          <a:off x="19494500" y="100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159694</xdr:rowOff>
    </xdr:from>
    <xdr:ext cx="469744" cy="259045"/>
    <xdr:sp macro="" textlink="">
      <xdr:nvSpPr>
        <xdr:cNvPr id="804" name="テキスト ボックス 803"/>
        <xdr:cNvSpPr txBox="1"/>
      </xdr:nvSpPr>
      <xdr:spPr>
        <a:xfrm>
          <a:off x="19310428" y="101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57455</xdr:rowOff>
    </xdr:from>
    <xdr:to>
      <xdr:col>98</xdr:col>
      <xdr:colOff>38100</xdr:colOff>
      <xdr:row>58</xdr:row>
      <xdr:rowOff>159055</xdr:rowOff>
    </xdr:to>
    <xdr:sp macro="" textlink="">
      <xdr:nvSpPr>
        <xdr:cNvPr id="805" name="フローチャート: 判断 804"/>
        <xdr:cNvSpPr/>
      </xdr:nvSpPr>
      <xdr:spPr>
        <a:xfrm>
          <a:off x="186055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150182</xdr:rowOff>
    </xdr:from>
    <xdr:ext cx="469744" cy="259045"/>
    <xdr:sp macro="" textlink="">
      <xdr:nvSpPr>
        <xdr:cNvPr id="806" name="テキスト ボックス 805"/>
        <xdr:cNvSpPr txBox="1"/>
      </xdr:nvSpPr>
      <xdr:spPr>
        <a:xfrm>
          <a:off x="18421428" y="100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154927</xdr:rowOff>
    </xdr:from>
    <xdr:to>
      <xdr:col>116</xdr:col>
      <xdr:colOff>114300</xdr:colOff>
      <xdr:row>56</xdr:row>
      <xdr:rowOff>85077</xdr:rowOff>
    </xdr:to>
    <xdr:sp macro="" textlink="">
      <xdr:nvSpPr>
        <xdr:cNvPr id="812" name="楕円 811"/>
        <xdr:cNvSpPr/>
      </xdr:nvSpPr>
      <xdr:spPr>
        <a:xfrm>
          <a:off x="22110700" y="95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6354</xdr:rowOff>
    </xdr:from>
    <xdr:ext cx="534377" cy="259045"/>
    <xdr:sp macro="" textlink="">
      <xdr:nvSpPr>
        <xdr:cNvPr id="813" name="貸付金該当値テキスト"/>
        <xdr:cNvSpPr txBox="1"/>
      </xdr:nvSpPr>
      <xdr:spPr>
        <a:xfrm>
          <a:off x="22212300"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106502</xdr:rowOff>
    </xdr:from>
    <xdr:to>
      <xdr:col>112</xdr:col>
      <xdr:colOff>38100</xdr:colOff>
      <xdr:row>56</xdr:row>
      <xdr:rowOff>36652</xdr:rowOff>
    </xdr:to>
    <xdr:sp macro="" textlink="">
      <xdr:nvSpPr>
        <xdr:cNvPr id="814" name="楕円 813"/>
        <xdr:cNvSpPr/>
      </xdr:nvSpPr>
      <xdr:spPr>
        <a:xfrm>
          <a:off x="21272500" y="95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53179</xdr:rowOff>
    </xdr:from>
    <xdr:ext cx="534377" cy="259045"/>
    <xdr:sp macro="" textlink="">
      <xdr:nvSpPr>
        <xdr:cNvPr id="815" name="テキスト ボックス 814"/>
        <xdr:cNvSpPr txBox="1"/>
      </xdr:nvSpPr>
      <xdr:spPr>
        <a:xfrm>
          <a:off x="21056111" y="93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44069</xdr:rowOff>
    </xdr:from>
    <xdr:to>
      <xdr:col>107</xdr:col>
      <xdr:colOff>101600</xdr:colOff>
      <xdr:row>57</xdr:row>
      <xdr:rowOff>145669</xdr:rowOff>
    </xdr:to>
    <xdr:sp macro="" textlink="">
      <xdr:nvSpPr>
        <xdr:cNvPr id="816" name="楕円 815"/>
        <xdr:cNvSpPr/>
      </xdr:nvSpPr>
      <xdr:spPr>
        <a:xfrm>
          <a:off x="20383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162196</xdr:rowOff>
    </xdr:from>
    <xdr:ext cx="534377" cy="259045"/>
    <xdr:sp macro="" textlink="">
      <xdr:nvSpPr>
        <xdr:cNvPr id="817" name="テキスト ボックス 816"/>
        <xdr:cNvSpPr txBox="1"/>
      </xdr:nvSpPr>
      <xdr:spPr>
        <a:xfrm>
          <a:off x="20167111" y="95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45580</xdr:rowOff>
    </xdr:from>
    <xdr:to>
      <xdr:col>102</xdr:col>
      <xdr:colOff>165100</xdr:colOff>
      <xdr:row>57</xdr:row>
      <xdr:rowOff>147180</xdr:rowOff>
    </xdr:to>
    <xdr:sp macro="" textlink="">
      <xdr:nvSpPr>
        <xdr:cNvPr id="818" name="楕円 817"/>
        <xdr:cNvSpPr/>
      </xdr:nvSpPr>
      <xdr:spPr>
        <a:xfrm>
          <a:off x="19494500" y="9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163707</xdr:rowOff>
    </xdr:from>
    <xdr:ext cx="534377" cy="259045"/>
    <xdr:sp macro="" textlink="">
      <xdr:nvSpPr>
        <xdr:cNvPr id="819" name="テキスト ボックス 818"/>
        <xdr:cNvSpPr txBox="1"/>
      </xdr:nvSpPr>
      <xdr:spPr>
        <a:xfrm>
          <a:off x="19278111" y="95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97524</xdr:rowOff>
    </xdr:from>
    <xdr:to>
      <xdr:col>98</xdr:col>
      <xdr:colOff>38100</xdr:colOff>
      <xdr:row>51</xdr:row>
      <xdr:rowOff>27674</xdr:rowOff>
    </xdr:to>
    <xdr:sp macro="" textlink="">
      <xdr:nvSpPr>
        <xdr:cNvPr id="820" name="楕円 819"/>
        <xdr:cNvSpPr/>
      </xdr:nvSpPr>
      <xdr:spPr>
        <a:xfrm>
          <a:off x="18605500" y="8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49</xdr:row>
      <xdr:rowOff>44201</xdr:rowOff>
    </xdr:from>
    <xdr:ext cx="599010" cy="259045"/>
    <xdr:sp macro="" textlink="">
      <xdr:nvSpPr>
        <xdr:cNvPr id="821" name="テキスト ボックス 820"/>
        <xdr:cNvSpPr txBox="1"/>
      </xdr:nvSpPr>
      <xdr:spPr>
        <a:xfrm>
          <a:off x="18356795" y="844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3" name="テキスト ボックス 83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5" name="テキスト ボックス 834"/>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7" name="テキスト ボックス 836"/>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9" name="テキスト ボックス 838"/>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3" name="直線コネクタ 842"/>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4"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5" name="直線コネクタ 844"/>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6"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7" name="直線コネクタ 846"/>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51428</xdr:rowOff>
    </xdr:from>
    <xdr:to>
      <xdr:col>116</xdr:col>
      <xdr:colOff>63500</xdr:colOff>
      <xdr:row>76</xdr:row>
      <xdr:rowOff>71879</xdr:rowOff>
    </xdr:to>
    <xdr:cxnSp macro="">
      <xdr:nvCxnSpPr>
        <xdr:cNvPr id="848" name="直線コネクタ 847"/>
        <xdr:cNvCxnSpPr/>
      </xdr:nvCxnSpPr>
      <xdr:spPr>
        <a:xfrm>
          <a:off x="21323300" y="13081628"/>
          <a:ext cx="8382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49"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0" name="フローチャート: 判断 849"/>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43734</xdr:rowOff>
    </xdr:from>
    <xdr:to>
      <xdr:col>111</xdr:col>
      <xdr:colOff>177800</xdr:colOff>
      <xdr:row>76</xdr:row>
      <xdr:rowOff>51428</xdr:rowOff>
    </xdr:to>
    <xdr:cxnSp macro="">
      <xdr:nvCxnSpPr>
        <xdr:cNvPr id="851" name="直線コネクタ 850"/>
        <xdr:cNvCxnSpPr/>
      </xdr:nvCxnSpPr>
      <xdr:spPr>
        <a:xfrm>
          <a:off x="20434300" y="13073934"/>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2" name="フローチャート: 判断 851"/>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3" name="テキスト ボックス 852"/>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43734</xdr:rowOff>
    </xdr:from>
    <xdr:to>
      <xdr:col>107</xdr:col>
      <xdr:colOff>50800</xdr:colOff>
      <xdr:row>76</xdr:row>
      <xdr:rowOff>56956</xdr:rowOff>
    </xdr:to>
    <xdr:cxnSp macro="">
      <xdr:nvCxnSpPr>
        <xdr:cNvPr id="854" name="直線コネクタ 853"/>
        <xdr:cNvCxnSpPr/>
      </xdr:nvCxnSpPr>
      <xdr:spPr>
        <a:xfrm flipV="1">
          <a:off x="19545300" y="13073934"/>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5" name="フローチャート: 判断 854"/>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6" name="テキスト ボックス 855"/>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33617</xdr:rowOff>
    </xdr:from>
    <xdr:to>
      <xdr:col>102</xdr:col>
      <xdr:colOff>114300</xdr:colOff>
      <xdr:row>76</xdr:row>
      <xdr:rowOff>56956</xdr:rowOff>
    </xdr:to>
    <xdr:cxnSp macro="">
      <xdr:nvCxnSpPr>
        <xdr:cNvPr id="857" name="直線コネクタ 856"/>
        <xdr:cNvCxnSpPr/>
      </xdr:nvCxnSpPr>
      <xdr:spPr>
        <a:xfrm>
          <a:off x="18656300" y="13063817"/>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58" name="フローチャート: 判断 857"/>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59" name="テキスト ボックス 858"/>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0" name="フローチャート: 判断 859"/>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1" name="テキスト ボックス 860"/>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21079</xdr:rowOff>
    </xdr:from>
    <xdr:to>
      <xdr:col>116</xdr:col>
      <xdr:colOff>114300</xdr:colOff>
      <xdr:row>76</xdr:row>
      <xdr:rowOff>122679</xdr:rowOff>
    </xdr:to>
    <xdr:sp macro="" textlink="">
      <xdr:nvSpPr>
        <xdr:cNvPr id="867" name="楕円 866"/>
        <xdr:cNvSpPr/>
      </xdr:nvSpPr>
      <xdr:spPr>
        <a:xfrm>
          <a:off x="22110700" y="130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170956</xdr:rowOff>
    </xdr:from>
    <xdr:ext cx="534377" cy="259045"/>
    <xdr:sp macro="" textlink="">
      <xdr:nvSpPr>
        <xdr:cNvPr id="868" name="繰出金該当値テキスト"/>
        <xdr:cNvSpPr txBox="1"/>
      </xdr:nvSpPr>
      <xdr:spPr>
        <a:xfrm>
          <a:off x="22212300" y="130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628</xdr:rowOff>
    </xdr:from>
    <xdr:to>
      <xdr:col>112</xdr:col>
      <xdr:colOff>38100</xdr:colOff>
      <xdr:row>76</xdr:row>
      <xdr:rowOff>102228</xdr:rowOff>
    </xdr:to>
    <xdr:sp macro="" textlink="">
      <xdr:nvSpPr>
        <xdr:cNvPr id="869" name="楕円 868"/>
        <xdr:cNvSpPr/>
      </xdr:nvSpPr>
      <xdr:spPr>
        <a:xfrm>
          <a:off x="21272500" y="130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93355</xdr:rowOff>
    </xdr:from>
    <xdr:ext cx="534377" cy="259045"/>
    <xdr:sp macro="" textlink="">
      <xdr:nvSpPr>
        <xdr:cNvPr id="870" name="テキスト ボックス 869"/>
        <xdr:cNvSpPr txBox="1"/>
      </xdr:nvSpPr>
      <xdr:spPr>
        <a:xfrm>
          <a:off x="21056111" y="131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164384</xdr:rowOff>
    </xdr:from>
    <xdr:to>
      <xdr:col>107</xdr:col>
      <xdr:colOff>101600</xdr:colOff>
      <xdr:row>76</xdr:row>
      <xdr:rowOff>94534</xdr:rowOff>
    </xdr:to>
    <xdr:sp macro="" textlink="">
      <xdr:nvSpPr>
        <xdr:cNvPr id="871" name="楕円 870"/>
        <xdr:cNvSpPr/>
      </xdr:nvSpPr>
      <xdr:spPr>
        <a:xfrm>
          <a:off x="20383500" y="130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85661</xdr:rowOff>
    </xdr:from>
    <xdr:ext cx="534377" cy="259045"/>
    <xdr:sp macro="" textlink="">
      <xdr:nvSpPr>
        <xdr:cNvPr id="872" name="テキスト ボックス 871"/>
        <xdr:cNvSpPr txBox="1"/>
      </xdr:nvSpPr>
      <xdr:spPr>
        <a:xfrm>
          <a:off x="20167111" y="131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6156</xdr:rowOff>
    </xdr:from>
    <xdr:to>
      <xdr:col>102</xdr:col>
      <xdr:colOff>165100</xdr:colOff>
      <xdr:row>76</xdr:row>
      <xdr:rowOff>107756</xdr:rowOff>
    </xdr:to>
    <xdr:sp macro="" textlink="">
      <xdr:nvSpPr>
        <xdr:cNvPr id="873" name="楕円 872"/>
        <xdr:cNvSpPr/>
      </xdr:nvSpPr>
      <xdr:spPr>
        <a:xfrm>
          <a:off x="19494500" y="130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98883</xdr:rowOff>
    </xdr:from>
    <xdr:ext cx="534377" cy="259045"/>
    <xdr:sp macro="" textlink="">
      <xdr:nvSpPr>
        <xdr:cNvPr id="874" name="テキスト ボックス 873"/>
        <xdr:cNvSpPr txBox="1"/>
      </xdr:nvSpPr>
      <xdr:spPr>
        <a:xfrm>
          <a:off x="19278111" y="1312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154267</xdr:rowOff>
    </xdr:from>
    <xdr:to>
      <xdr:col>98</xdr:col>
      <xdr:colOff>38100</xdr:colOff>
      <xdr:row>76</xdr:row>
      <xdr:rowOff>84417</xdr:rowOff>
    </xdr:to>
    <xdr:sp macro="" textlink="">
      <xdr:nvSpPr>
        <xdr:cNvPr id="875" name="楕円 874"/>
        <xdr:cNvSpPr/>
      </xdr:nvSpPr>
      <xdr:spPr>
        <a:xfrm>
          <a:off x="18605500" y="130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75544</xdr:rowOff>
    </xdr:from>
    <xdr:ext cx="534377" cy="259045"/>
    <xdr:sp macro="" textlink="">
      <xdr:nvSpPr>
        <xdr:cNvPr id="876" name="テキスト ボックス 875"/>
        <xdr:cNvSpPr txBox="1"/>
      </xdr:nvSpPr>
      <xdr:spPr>
        <a:xfrm>
          <a:off x="18389111" y="131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3" name="フローチャート: 判断 912"/>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4" name="テキスト ボックス 913"/>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5" name="フローチャート: 判断 91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6" name="テキスト ボックス 91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1" name="テキスト ボックス 93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歳出決算総額は、住民基本台帳人口一人当たり</a:t>
          </a:r>
          <a:r>
            <a:rPr kumimoji="1" lang="en-US" altLang="ja-JP" sz="1300">
              <a:latin typeface="ＭＳ Ｐゴシック" panose="020B0600070205080204" pitchFamily="50" charset="-128"/>
              <a:ea typeface="ＭＳ Ｐゴシック" panose="020B0600070205080204" pitchFamily="50" charset="-128"/>
            </a:rPr>
            <a:t>1,775</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物件費は、ふるさと納税の寄付に伴う返礼品発送経費等の増により、類似団体平均から大幅なかい離が生じている。また、積立金は、ふるさと納税制度による寄付金を医療・介護・福祉の充実と生涯活躍できるまちの実現に向けた施策に充てるために上士幌町ふるさと納税生涯活躍いきがい基金へ１億円、子育て・少子化対策に充てるために上士幌町ふるさと納税子育て少子化対策夢基金へ２億９千万円などを積立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4,790
694.23
9,274,764
8,759,985
510,437
4,296,876
10,242,409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128460</xdr:rowOff>
    </xdr:from>
    <xdr:to>
      <xdr:col>24</xdr:col>
      <xdr:colOff>63500</xdr:colOff>
      <xdr:row>37</xdr:row>
      <xdr:rowOff>131318</xdr:rowOff>
    </xdr:to>
    <xdr:cxnSp macro="">
      <xdr:nvCxnSpPr>
        <xdr:cNvPr id="60" name="直線コネクタ 59"/>
        <xdr:cNvCxnSpPr/>
      </xdr:nvCxnSpPr>
      <xdr:spPr>
        <a:xfrm>
          <a:off x="3797300" y="647211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85522</xdr:rowOff>
    </xdr:from>
    <xdr:to>
      <xdr:col>19</xdr:col>
      <xdr:colOff>177800</xdr:colOff>
      <xdr:row>37</xdr:row>
      <xdr:rowOff>128460</xdr:rowOff>
    </xdr:to>
    <xdr:cxnSp macro="">
      <xdr:nvCxnSpPr>
        <xdr:cNvPr id="63" name="直線コネクタ 62"/>
        <xdr:cNvCxnSpPr/>
      </xdr:nvCxnSpPr>
      <xdr:spPr>
        <a:xfrm>
          <a:off x="2908300" y="6429172"/>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85522</xdr:rowOff>
    </xdr:from>
    <xdr:to>
      <xdr:col>15</xdr:col>
      <xdr:colOff>50800</xdr:colOff>
      <xdr:row>37</xdr:row>
      <xdr:rowOff>123050</xdr:rowOff>
    </xdr:to>
    <xdr:cxnSp macro="">
      <xdr:nvCxnSpPr>
        <xdr:cNvPr id="66" name="直線コネクタ 65"/>
        <xdr:cNvCxnSpPr/>
      </xdr:nvCxnSpPr>
      <xdr:spPr>
        <a:xfrm flipV="1">
          <a:off x="2019300" y="642917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122498</xdr:rowOff>
    </xdr:from>
    <xdr:to>
      <xdr:col>10</xdr:col>
      <xdr:colOff>114300</xdr:colOff>
      <xdr:row>37</xdr:row>
      <xdr:rowOff>123050</xdr:rowOff>
    </xdr:to>
    <xdr:cxnSp macro="">
      <xdr:nvCxnSpPr>
        <xdr:cNvPr id="69" name="直線コネクタ 68"/>
        <xdr:cNvCxnSpPr/>
      </xdr:nvCxnSpPr>
      <xdr:spPr>
        <a:xfrm>
          <a:off x="1130300" y="646614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80518</xdr:rowOff>
    </xdr:from>
    <xdr:to>
      <xdr:col>24</xdr:col>
      <xdr:colOff>114300</xdr:colOff>
      <xdr:row>38</xdr:row>
      <xdr:rowOff>10668</xdr:rowOff>
    </xdr:to>
    <xdr:sp macro="" textlink="">
      <xdr:nvSpPr>
        <xdr:cNvPr id="79" name="楕円 78"/>
        <xdr:cNvSpPr/>
      </xdr:nvSpPr>
      <xdr:spPr>
        <a:xfrm>
          <a:off x="45847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166895</xdr:rowOff>
    </xdr:from>
    <xdr:ext cx="534377" cy="259045"/>
    <xdr:sp macro="" textlink="">
      <xdr:nvSpPr>
        <xdr:cNvPr id="80" name="議会費該当値テキスト"/>
        <xdr:cNvSpPr txBox="1"/>
      </xdr:nvSpPr>
      <xdr:spPr>
        <a:xfrm>
          <a:off x="4686300" y="63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77660</xdr:rowOff>
    </xdr:from>
    <xdr:to>
      <xdr:col>20</xdr:col>
      <xdr:colOff>38100</xdr:colOff>
      <xdr:row>38</xdr:row>
      <xdr:rowOff>7810</xdr:rowOff>
    </xdr:to>
    <xdr:sp macro="" textlink="">
      <xdr:nvSpPr>
        <xdr:cNvPr id="81" name="楕円 80"/>
        <xdr:cNvSpPr/>
      </xdr:nvSpPr>
      <xdr:spPr>
        <a:xfrm>
          <a:off x="3746500" y="64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170387</xdr:rowOff>
    </xdr:from>
    <xdr:ext cx="534377" cy="259045"/>
    <xdr:sp macro="" textlink="">
      <xdr:nvSpPr>
        <xdr:cNvPr id="82" name="テキスト ボックス 81"/>
        <xdr:cNvSpPr txBox="1"/>
      </xdr:nvSpPr>
      <xdr:spPr>
        <a:xfrm>
          <a:off x="3530111" y="65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34722</xdr:rowOff>
    </xdr:from>
    <xdr:to>
      <xdr:col>15</xdr:col>
      <xdr:colOff>101600</xdr:colOff>
      <xdr:row>37</xdr:row>
      <xdr:rowOff>136322</xdr:rowOff>
    </xdr:to>
    <xdr:sp macro="" textlink="">
      <xdr:nvSpPr>
        <xdr:cNvPr id="83" name="楕円 82"/>
        <xdr:cNvSpPr/>
      </xdr:nvSpPr>
      <xdr:spPr>
        <a:xfrm>
          <a:off x="2857500" y="63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127449</xdr:rowOff>
    </xdr:from>
    <xdr:ext cx="534377" cy="259045"/>
    <xdr:sp macro="" textlink="">
      <xdr:nvSpPr>
        <xdr:cNvPr id="84" name="テキスト ボックス 83"/>
        <xdr:cNvSpPr txBox="1"/>
      </xdr:nvSpPr>
      <xdr:spPr>
        <a:xfrm>
          <a:off x="2641111" y="64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72250</xdr:rowOff>
    </xdr:from>
    <xdr:to>
      <xdr:col>10</xdr:col>
      <xdr:colOff>165100</xdr:colOff>
      <xdr:row>38</xdr:row>
      <xdr:rowOff>2400</xdr:rowOff>
    </xdr:to>
    <xdr:sp macro="" textlink="">
      <xdr:nvSpPr>
        <xdr:cNvPr id="85" name="楕円 84"/>
        <xdr:cNvSpPr/>
      </xdr:nvSpPr>
      <xdr:spPr>
        <a:xfrm>
          <a:off x="1968500" y="64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164978</xdr:rowOff>
    </xdr:from>
    <xdr:ext cx="534377" cy="259045"/>
    <xdr:sp macro="" textlink="">
      <xdr:nvSpPr>
        <xdr:cNvPr id="86" name="テキスト ボックス 85"/>
        <xdr:cNvSpPr txBox="1"/>
      </xdr:nvSpPr>
      <xdr:spPr>
        <a:xfrm>
          <a:off x="1752111" y="65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71698</xdr:rowOff>
    </xdr:from>
    <xdr:to>
      <xdr:col>6</xdr:col>
      <xdr:colOff>38100</xdr:colOff>
      <xdr:row>38</xdr:row>
      <xdr:rowOff>1848</xdr:rowOff>
    </xdr:to>
    <xdr:sp macro="" textlink="">
      <xdr:nvSpPr>
        <xdr:cNvPr id="87" name="楕円 86"/>
        <xdr:cNvSpPr/>
      </xdr:nvSpPr>
      <xdr:spPr>
        <a:xfrm>
          <a:off x="1079500"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164425</xdr:rowOff>
    </xdr:from>
    <xdr:ext cx="534377" cy="259045"/>
    <xdr:sp macro="" textlink="">
      <xdr:nvSpPr>
        <xdr:cNvPr id="88" name="テキスト ボックス 87"/>
        <xdr:cNvSpPr txBox="1"/>
      </xdr:nvSpPr>
      <xdr:spPr>
        <a:xfrm>
          <a:off x="863111" y="65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4314</xdr:rowOff>
    </xdr:from>
    <xdr:to>
      <xdr:col>24</xdr:col>
      <xdr:colOff>63500</xdr:colOff>
      <xdr:row>58</xdr:row>
      <xdr:rowOff>13795</xdr:rowOff>
    </xdr:to>
    <xdr:cxnSp macro="">
      <xdr:nvCxnSpPr>
        <xdr:cNvPr id="115" name="直線コネクタ 114"/>
        <xdr:cNvCxnSpPr/>
      </xdr:nvCxnSpPr>
      <xdr:spPr>
        <a:xfrm>
          <a:off x="3797300" y="9948414"/>
          <a:ext cx="8382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151454</xdr:rowOff>
    </xdr:from>
    <xdr:to>
      <xdr:col>19</xdr:col>
      <xdr:colOff>177800</xdr:colOff>
      <xdr:row>58</xdr:row>
      <xdr:rowOff>4314</xdr:rowOff>
    </xdr:to>
    <xdr:cxnSp macro="">
      <xdr:nvCxnSpPr>
        <xdr:cNvPr id="118" name="直線コネクタ 117"/>
        <xdr:cNvCxnSpPr/>
      </xdr:nvCxnSpPr>
      <xdr:spPr>
        <a:xfrm>
          <a:off x="2908300" y="9924104"/>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151454</xdr:rowOff>
    </xdr:from>
    <xdr:to>
      <xdr:col>15</xdr:col>
      <xdr:colOff>50800</xdr:colOff>
      <xdr:row>57</xdr:row>
      <xdr:rowOff>164095</xdr:rowOff>
    </xdr:to>
    <xdr:cxnSp macro="">
      <xdr:nvCxnSpPr>
        <xdr:cNvPr id="121" name="直線コネクタ 120"/>
        <xdr:cNvCxnSpPr/>
      </xdr:nvCxnSpPr>
      <xdr:spPr>
        <a:xfrm flipV="1">
          <a:off x="2019300" y="9924104"/>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164095</xdr:rowOff>
    </xdr:from>
    <xdr:to>
      <xdr:col>10</xdr:col>
      <xdr:colOff>114300</xdr:colOff>
      <xdr:row>58</xdr:row>
      <xdr:rowOff>24281</xdr:rowOff>
    </xdr:to>
    <xdr:cxnSp macro="">
      <xdr:nvCxnSpPr>
        <xdr:cNvPr id="124" name="直線コネクタ 123"/>
        <xdr:cNvCxnSpPr/>
      </xdr:nvCxnSpPr>
      <xdr:spPr>
        <a:xfrm flipV="1">
          <a:off x="1130300" y="9936745"/>
          <a:ext cx="889000" cy="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134445</xdr:rowOff>
    </xdr:from>
    <xdr:to>
      <xdr:col>24</xdr:col>
      <xdr:colOff>114300</xdr:colOff>
      <xdr:row>58</xdr:row>
      <xdr:rowOff>64595</xdr:rowOff>
    </xdr:to>
    <xdr:sp macro="" textlink="">
      <xdr:nvSpPr>
        <xdr:cNvPr id="134" name="楕円 133"/>
        <xdr:cNvSpPr/>
      </xdr:nvSpPr>
      <xdr:spPr>
        <a:xfrm>
          <a:off x="4584700" y="99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93822</xdr:rowOff>
    </xdr:from>
    <xdr:ext cx="599010" cy="259045"/>
    <xdr:sp macro="" textlink="">
      <xdr:nvSpPr>
        <xdr:cNvPr id="135" name="総務費該当値テキスト"/>
        <xdr:cNvSpPr txBox="1"/>
      </xdr:nvSpPr>
      <xdr:spPr>
        <a:xfrm>
          <a:off x="4686300" y="969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124964</xdr:rowOff>
    </xdr:from>
    <xdr:to>
      <xdr:col>20</xdr:col>
      <xdr:colOff>38100</xdr:colOff>
      <xdr:row>58</xdr:row>
      <xdr:rowOff>55114</xdr:rowOff>
    </xdr:to>
    <xdr:sp macro="" textlink="">
      <xdr:nvSpPr>
        <xdr:cNvPr id="136" name="楕円 135"/>
        <xdr:cNvSpPr/>
      </xdr:nvSpPr>
      <xdr:spPr>
        <a:xfrm>
          <a:off x="3746500" y="98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71641</xdr:rowOff>
    </xdr:from>
    <xdr:ext cx="599010" cy="259045"/>
    <xdr:sp macro="" textlink="">
      <xdr:nvSpPr>
        <xdr:cNvPr id="137" name="テキスト ボックス 136"/>
        <xdr:cNvSpPr txBox="1"/>
      </xdr:nvSpPr>
      <xdr:spPr>
        <a:xfrm>
          <a:off x="3497795" y="967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100654</xdr:rowOff>
    </xdr:from>
    <xdr:to>
      <xdr:col>15</xdr:col>
      <xdr:colOff>101600</xdr:colOff>
      <xdr:row>58</xdr:row>
      <xdr:rowOff>30804</xdr:rowOff>
    </xdr:to>
    <xdr:sp macro="" textlink="">
      <xdr:nvSpPr>
        <xdr:cNvPr id="138" name="楕円 137"/>
        <xdr:cNvSpPr/>
      </xdr:nvSpPr>
      <xdr:spPr>
        <a:xfrm>
          <a:off x="2857500" y="98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47331</xdr:rowOff>
    </xdr:from>
    <xdr:ext cx="599010" cy="259045"/>
    <xdr:sp macro="" textlink="">
      <xdr:nvSpPr>
        <xdr:cNvPr id="139" name="テキスト ボックス 138"/>
        <xdr:cNvSpPr txBox="1"/>
      </xdr:nvSpPr>
      <xdr:spPr>
        <a:xfrm>
          <a:off x="2608795" y="964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113295</xdr:rowOff>
    </xdr:from>
    <xdr:to>
      <xdr:col>10</xdr:col>
      <xdr:colOff>165100</xdr:colOff>
      <xdr:row>58</xdr:row>
      <xdr:rowOff>43445</xdr:rowOff>
    </xdr:to>
    <xdr:sp macro="" textlink="">
      <xdr:nvSpPr>
        <xdr:cNvPr id="140" name="楕円 139"/>
        <xdr:cNvSpPr/>
      </xdr:nvSpPr>
      <xdr:spPr>
        <a:xfrm>
          <a:off x="1968500" y="98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59972</xdr:rowOff>
    </xdr:from>
    <xdr:ext cx="599010" cy="259045"/>
    <xdr:sp macro="" textlink="">
      <xdr:nvSpPr>
        <xdr:cNvPr id="141" name="テキスト ボックス 140"/>
        <xdr:cNvSpPr txBox="1"/>
      </xdr:nvSpPr>
      <xdr:spPr>
        <a:xfrm>
          <a:off x="1719795" y="966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144931</xdr:rowOff>
    </xdr:from>
    <xdr:to>
      <xdr:col>6</xdr:col>
      <xdr:colOff>38100</xdr:colOff>
      <xdr:row>58</xdr:row>
      <xdr:rowOff>75081</xdr:rowOff>
    </xdr:to>
    <xdr:sp macro="" textlink="">
      <xdr:nvSpPr>
        <xdr:cNvPr id="142" name="楕円 141"/>
        <xdr:cNvSpPr/>
      </xdr:nvSpPr>
      <xdr:spPr>
        <a:xfrm>
          <a:off x="1079500" y="99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91608</xdr:rowOff>
    </xdr:from>
    <xdr:ext cx="599010" cy="259045"/>
    <xdr:sp macro="" textlink="">
      <xdr:nvSpPr>
        <xdr:cNvPr id="143" name="テキスト ボックス 142"/>
        <xdr:cNvSpPr txBox="1"/>
      </xdr:nvSpPr>
      <xdr:spPr>
        <a:xfrm>
          <a:off x="830795" y="969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127419</xdr:rowOff>
    </xdr:from>
    <xdr:to>
      <xdr:col>24</xdr:col>
      <xdr:colOff>63500</xdr:colOff>
      <xdr:row>78</xdr:row>
      <xdr:rowOff>171431</xdr:rowOff>
    </xdr:to>
    <xdr:cxnSp macro="">
      <xdr:nvCxnSpPr>
        <xdr:cNvPr id="173" name="直線コネクタ 172"/>
        <xdr:cNvCxnSpPr/>
      </xdr:nvCxnSpPr>
      <xdr:spPr>
        <a:xfrm flipV="1">
          <a:off x="3797300" y="13500519"/>
          <a:ext cx="838200" cy="4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171431</xdr:rowOff>
    </xdr:from>
    <xdr:to>
      <xdr:col>19</xdr:col>
      <xdr:colOff>177800</xdr:colOff>
      <xdr:row>79</xdr:row>
      <xdr:rowOff>24369</xdr:rowOff>
    </xdr:to>
    <xdr:cxnSp macro="">
      <xdr:nvCxnSpPr>
        <xdr:cNvPr id="176" name="直線コネクタ 175"/>
        <xdr:cNvCxnSpPr/>
      </xdr:nvCxnSpPr>
      <xdr:spPr>
        <a:xfrm flipV="1">
          <a:off x="2908300" y="13544531"/>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24369</xdr:rowOff>
    </xdr:from>
    <xdr:to>
      <xdr:col>15</xdr:col>
      <xdr:colOff>50800</xdr:colOff>
      <xdr:row>79</xdr:row>
      <xdr:rowOff>50157</xdr:rowOff>
    </xdr:to>
    <xdr:cxnSp macro="">
      <xdr:nvCxnSpPr>
        <xdr:cNvPr id="179" name="直線コネクタ 178"/>
        <xdr:cNvCxnSpPr/>
      </xdr:nvCxnSpPr>
      <xdr:spPr>
        <a:xfrm flipV="1">
          <a:off x="2019300" y="13568919"/>
          <a:ext cx="889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85956</xdr:rowOff>
    </xdr:from>
    <xdr:to>
      <xdr:col>10</xdr:col>
      <xdr:colOff>114300</xdr:colOff>
      <xdr:row>79</xdr:row>
      <xdr:rowOff>50157</xdr:rowOff>
    </xdr:to>
    <xdr:cxnSp macro="">
      <xdr:nvCxnSpPr>
        <xdr:cNvPr id="182" name="直線コネクタ 181"/>
        <xdr:cNvCxnSpPr/>
      </xdr:nvCxnSpPr>
      <xdr:spPr>
        <a:xfrm>
          <a:off x="1130300" y="13459056"/>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76619</xdr:rowOff>
    </xdr:from>
    <xdr:to>
      <xdr:col>24</xdr:col>
      <xdr:colOff>114300</xdr:colOff>
      <xdr:row>79</xdr:row>
      <xdr:rowOff>6769</xdr:rowOff>
    </xdr:to>
    <xdr:sp macro="" textlink="">
      <xdr:nvSpPr>
        <xdr:cNvPr id="192" name="楕円 191"/>
        <xdr:cNvSpPr/>
      </xdr:nvSpPr>
      <xdr:spPr>
        <a:xfrm>
          <a:off x="4584700" y="134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55046</xdr:rowOff>
    </xdr:from>
    <xdr:ext cx="599010" cy="259045"/>
    <xdr:sp macro="" textlink="">
      <xdr:nvSpPr>
        <xdr:cNvPr id="193" name="民生費該当値テキスト"/>
        <xdr:cNvSpPr txBox="1"/>
      </xdr:nvSpPr>
      <xdr:spPr>
        <a:xfrm>
          <a:off x="4686300" y="134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120631</xdr:rowOff>
    </xdr:from>
    <xdr:to>
      <xdr:col>20</xdr:col>
      <xdr:colOff>38100</xdr:colOff>
      <xdr:row>79</xdr:row>
      <xdr:rowOff>50781</xdr:rowOff>
    </xdr:to>
    <xdr:sp macro="" textlink="">
      <xdr:nvSpPr>
        <xdr:cNvPr id="194" name="楕円 193"/>
        <xdr:cNvSpPr/>
      </xdr:nvSpPr>
      <xdr:spPr>
        <a:xfrm>
          <a:off x="3746500" y="13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41908</xdr:rowOff>
    </xdr:from>
    <xdr:ext cx="599010" cy="259045"/>
    <xdr:sp macro="" textlink="">
      <xdr:nvSpPr>
        <xdr:cNvPr id="195" name="テキスト ボックス 194"/>
        <xdr:cNvSpPr txBox="1"/>
      </xdr:nvSpPr>
      <xdr:spPr>
        <a:xfrm>
          <a:off x="3497795" y="1358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145019</xdr:rowOff>
    </xdr:from>
    <xdr:to>
      <xdr:col>15</xdr:col>
      <xdr:colOff>101600</xdr:colOff>
      <xdr:row>79</xdr:row>
      <xdr:rowOff>75169</xdr:rowOff>
    </xdr:to>
    <xdr:sp macro="" textlink="">
      <xdr:nvSpPr>
        <xdr:cNvPr id="196" name="楕円 195"/>
        <xdr:cNvSpPr/>
      </xdr:nvSpPr>
      <xdr:spPr>
        <a:xfrm>
          <a:off x="2857500" y="135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66296</xdr:rowOff>
    </xdr:from>
    <xdr:ext cx="599010" cy="259045"/>
    <xdr:sp macro="" textlink="">
      <xdr:nvSpPr>
        <xdr:cNvPr id="197" name="テキスト ボックス 196"/>
        <xdr:cNvSpPr txBox="1"/>
      </xdr:nvSpPr>
      <xdr:spPr>
        <a:xfrm>
          <a:off x="2608795" y="136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170807</xdr:rowOff>
    </xdr:from>
    <xdr:to>
      <xdr:col>10</xdr:col>
      <xdr:colOff>165100</xdr:colOff>
      <xdr:row>79</xdr:row>
      <xdr:rowOff>100957</xdr:rowOff>
    </xdr:to>
    <xdr:sp macro="" textlink="">
      <xdr:nvSpPr>
        <xdr:cNvPr id="198" name="楕円 197"/>
        <xdr:cNvSpPr/>
      </xdr:nvSpPr>
      <xdr:spPr>
        <a:xfrm>
          <a:off x="1968500" y="135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92084</xdr:rowOff>
    </xdr:from>
    <xdr:ext cx="599010" cy="259045"/>
    <xdr:sp macro="" textlink="">
      <xdr:nvSpPr>
        <xdr:cNvPr id="199" name="テキスト ボックス 198"/>
        <xdr:cNvSpPr txBox="1"/>
      </xdr:nvSpPr>
      <xdr:spPr>
        <a:xfrm>
          <a:off x="1719795" y="1363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35156</xdr:rowOff>
    </xdr:from>
    <xdr:to>
      <xdr:col>6</xdr:col>
      <xdr:colOff>38100</xdr:colOff>
      <xdr:row>78</xdr:row>
      <xdr:rowOff>136756</xdr:rowOff>
    </xdr:to>
    <xdr:sp macro="" textlink="">
      <xdr:nvSpPr>
        <xdr:cNvPr id="200" name="楕円 199"/>
        <xdr:cNvSpPr/>
      </xdr:nvSpPr>
      <xdr:spPr>
        <a:xfrm>
          <a:off x="1079500" y="134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153283</xdr:rowOff>
    </xdr:from>
    <xdr:ext cx="599010" cy="259045"/>
    <xdr:sp macro="" textlink="">
      <xdr:nvSpPr>
        <xdr:cNvPr id="201" name="テキスト ボックス 200"/>
        <xdr:cNvSpPr txBox="1"/>
      </xdr:nvSpPr>
      <xdr:spPr>
        <a:xfrm>
          <a:off x="830795" y="1318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77848</xdr:rowOff>
    </xdr:from>
    <xdr:to>
      <xdr:col>24</xdr:col>
      <xdr:colOff>63500</xdr:colOff>
      <xdr:row>97</xdr:row>
      <xdr:rowOff>141556</xdr:rowOff>
    </xdr:to>
    <xdr:cxnSp macro="">
      <xdr:nvCxnSpPr>
        <xdr:cNvPr id="232" name="直線コネクタ 231"/>
        <xdr:cNvCxnSpPr/>
      </xdr:nvCxnSpPr>
      <xdr:spPr>
        <a:xfrm flipV="1">
          <a:off x="3797300" y="16708498"/>
          <a:ext cx="838200" cy="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135060</xdr:rowOff>
    </xdr:from>
    <xdr:to>
      <xdr:col>19</xdr:col>
      <xdr:colOff>177800</xdr:colOff>
      <xdr:row>97</xdr:row>
      <xdr:rowOff>141556</xdr:rowOff>
    </xdr:to>
    <xdr:cxnSp macro="">
      <xdr:nvCxnSpPr>
        <xdr:cNvPr id="235" name="直線コネクタ 234"/>
        <xdr:cNvCxnSpPr/>
      </xdr:nvCxnSpPr>
      <xdr:spPr>
        <a:xfrm>
          <a:off x="2908300" y="16765710"/>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135060</xdr:rowOff>
    </xdr:from>
    <xdr:to>
      <xdr:col>15</xdr:col>
      <xdr:colOff>50800</xdr:colOff>
      <xdr:row>97</xdr:row>
      <xdr:rowOff>139968</xdr:rowOff>
    </xdr:to>
    <xdr:cxnSp macro="">
      <xdr:nvCxnSpPr>
        <xdr:cNvPr id="238" name="直線コネクタ 237"/>
        <xdr:cNvCxnSpPr/>
      </xdr:nvCxnSpPr>
      <xdr:spPr>
        <a:xfrm flipV="1">
          <a:off x="2019300" y="16765710"/>
          <a:ext cx="889000" cy="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139968</xdr:rowOff>
    </xdr:from>
    <xdr:to>
      <xdr:col>10</xdr:col>
      <xdr:colOff>114300</xdr:colOff>
      <xdr:row>97</xdr:row>
      <xdr:rowOff>168686</xdr:rowOff>
    </xdr:to>
    <xdr:cxnSp macro="">
      <xdr:nvCxnSpPr>
        <xdr:cNvPr id="241" name="直線コネクタ 240"/>
        <xdr:cNvCxnSpPr/>
      </xdr:nvCxnSpPr>
      <xdr:spPr>
        <a:xfrm flipV="1">
          <a:off x="1130300" y="16770618"/>
          <a:ext cx="889000" cy="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27048</xdr:rowOff>
    </xdr:from>
    <xdr:to>
      <xdr:col>24</xdr:col>
      <xdr:colOff>114300</xdr:colOff>
      <xdr:row>97</xdr:row>
      <xdr:rowOff>128648</xdr:rowOff>
    </xdr:to>
    <xdr:sp macro="" textlink="">
      <xdr:nvSpPr>
        <xdr:cNvPr id="251" name="楕円 250"/>
        <xdr:cNvSpPr/>
      </xdr:nvSpPr>
      <xdr:spPr>
        <a:xfrm>
          <a:off x="4584700" y="166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5475</xdr:rowOff>
    </xdr:from>
    <xdr:ext cx="599010" cy="259045"/>
    <xdr:sp macro="" textlink="">
      <xdr:nvSpPr>
        <xdr:cNvPr id="252" name="衛生費該当値テキスト"/>
        <xdr:cNvSpPr txBox="1"/>
      </xdr:nvSpPr>
      <xdr:spPr>
        <a:xfrm>
          <a:off x="4686300" y="1663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90756</xdr:rowOff>
    </xdr:from>
    <xdr:to>
      <xdr:col>20</xdr:col>
      <xdr:colOff>38100</xdr:colOff>
      <xdr:row>98</xdr:row>
      <xdr:rowOff>20906</xdr:rowOff>
    </xdr:to>
    <xdr:sp macro="" textlink="">
      <xdr:nvSpPr>
        <xdr:cNvPr id="253" name="楕円 252"/>
        <xdr:cNvSpPr/>
      </xdr:nvSpPr>
      <xdr:spPr>
        <a:xfrm>
          <a:off x="3746500" y="167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12033</xdr:rowOff>
    </xdr:from>
    <xdr:ext cx="534377" cy="259045"/>
    <xdr:sp macro="" textlink="">
      <xdr:nvSpPr>
        <xdr:cNvPr id="254" name="テキスト ボックス 253"/>
        <xdr:cNvSpPr txBox="1"/>
      </xdr:nvSpPr>
      <xdr:spPr>
        <a:xfrm>
          <a:off x="3530111" y="168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84260</xdr:rowOff>
    </xdr:from>
    <xdr:to>
      <xdr:col>15</xdr:col>
      <xdr:colOff>101600</xdr:colOff>
      <xdr:row>98</xdr:row>
      <xdr:rowOff>14410</xdr:rowOff>
    </xdr:to>
    <xdr:sp macro="" textlink="">
      <xdr:nvSpPr>
        <xdr:cNvPr id="255" name="楕円 254"/>
        <xdr:cNvSpPr/>
      </xdr:nvSpPr>
      <xdr:spPr>
        <a:xfrm>
          <a:off x="2857500" y="167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5537</xdr:rowOff>
    </xdr:from>
    <xdr:ext cx="534377" cy="259045"/>
    <xdr:sp macro="" textlink="">
      <xdr:nvSpPr>
        <xdr:cNvPr id="256" name="テキスト ボックス 255"/>
        <xdr:cNvSpPr txBox="1"/>
      </xdr:nvSpPr>
      <xdr:spPr>
        <a:xfrm>
          <a:off x="2641111" y="168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89168</xdr:rowOff>
    </xdr:from>
    <xdr:to>
      <xdr:col>10</xdr:col>
      <xdr:colOff>165100</xdr:colOff>
      <xdr:row>98</xdr:row>
      <xdr:rowOff>19318</xdr:rowOff>
    </xdr:to>
    <xdr:sp macro="" textlink="">
      <xdr:nvSpPr>
        <xdr:cNvPr id="257" name="楕円 256"/>
        <xdr:cNvSpPr/>
      </xdr:nvSpPr>
      <xdr:spPr>
        <a:xfrm>
          <a:off x="1968500" y="167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10445</xdr:rowOff>
    </xdr:from>
    <xdr:ext cx="534377" cy="259045"/>
    <xdr:sp macro="" textlink="">
      <xdr:nvSpPr>
        <xdr:cNvPr id="258" name="テキスト ボックス 257"/>
        <xdr:cNvSpPr txBox="1"/>
      </xdr:nvSpPr>
      <xdr:spPr>
        <a:xfrm>
          <a:off x="1752111" y="168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117886</xdr:rowOff>
    </xdr:from>
    <xdr:to>
      <xdr:col>6</xdr:col>
      <xdr:colOff>38100</xdr:colOff>
      <xdr:row>98</xdr:row>
      <xdr:rowOff>48036</xdr:rowOff>
    </xdr:to>
    <xdr:sp macro="" textlink="">
      <xdr:nvSpPr>
        <xdr:cNvPr id="259" name="楕円 258"/>
        <xdr:cNvSpPr/>
      </xdr:nvSpPr>
      <xdr:spPr>
        <a:xfrm>
          <a:off x="1079500" y="167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39163</xdr:rowOff>
    </xdr:from>
    <xdr:ext cx="534377" cy="259045"/>
    <xdr:sp macro="" textlink="">
      <xdr:nvSpPr>
        <xdr:cNvPr id="260" name="テキスト ボックス 259"/>
        <xdr:cNvSpPr txBox="1"/>
      </xdr:nvSpPr>
      <xdr:spPr>
        <a:xfrm>
          <a:off x="863111" y="1684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63500</xdr:rowOff>
    </xdr:from>
    <xdr:to>
      <xdr:col>55</xdr:col>
      <xdr:colOff>0</xdr:colOff>
      <xdr:row>36</xdr:row>
      <xdr:rowOff>65532</xdr:rowOff>
    </xdr:to>
    <xdr:cxnSp macro="">
      <xdr:nvCxnSpPr>
        <xdr:cNvPr id="289" name="直線コネクタ 288"/>
        <xdr:cNvCxnSpPr/>
      </xdr:nvCxnSpPr>
      <xdr:spPr>
        <a:xfrm>
          <a:off x="9639300" y="623570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63500</xdr:rowOff>
    </xdr:from>
    <xdr:to>
      <xdr:col>50</xdr:col>
      <xdr:colOff>114300</xdr:colOff>
      <xdr:row>36</xdr:row>
      <xdr:rowOff>71755</xdr:rowOff>
    </xdr:to>
    <xdr:cxnSp macro="">
      <xdr:nvCxnSpPr>
        <xdr:cNvPr id="292" name="直線コネクタ 291"/>
        <xdr:cNvCxnSpPr/>
      </xdr:nvCxnSpPr>
      <xdr:spPr>
        <a:xfrm flipV="1">
          <a:off x="8750300" y="623570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71755</xdr:rowOff>
    </xdr:from>
    <xdr:to>
      <xdr:col>45</xdr:col>
      <xdr:colOff>177800</xdr:colOff>
      <xdr:row>36</xdr:row>
      <xdr:rowOff>96520</xdr:rowOff>
    </xdr:to>
    <xdr:cxnSp macro="">
      <xdr:nvCxnSpPr>
        <xdr:cNvPr id="295" name="直線コネクタ 294"/>
        <xdr:cNvCxnSpPr/>
      </xdr:nvCxnSpPr>
      <xdr:spPr>
        <a:xfrm flipV="1">
          <a:off x="7861300" y="6243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96520</xdr:rowOff>
    </xdr:from>
    <xdr:to>
      <xdr:col>41</xdr:col>
      <xdr:colOff>50800</xdr:colOff>
      <xdr:row>36</xdr:row>
      <xdr:rowOff>143510</xdr:rowOff>
    </xdr:to>
    <xdr:cxnSp macro="">
      <xdr:nvCxnSpPr>
        <xdr:cNvPr id="298" name="直線コネクタ 297"/>
        <xdr:cNvCxnSpPr/>
      </xdr:nvCxnSpPr>
      <xdr:spPr>
        <a:xfrm flipV="1">
          <a:off x="6972300" y="6268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14732</xdr:rowOff>
    </xdr:from>
    <xdr:to>
      <xdr:col>55</xdr:col>
      <xdr:colOff>50800</xdr:colOff>
      <xdr:row>36</xdr:row>
      <xdr:rowOff>116332</xdr:rowOff>
    </xdr:to>
    <xdr:sp macro="" textlink="">
      <xdr:nvSpPr>
        <xdr:cNvPr id="308" name="楕円 307"/>
        <xdr:cNvSpPr/>
      </xdr:nvSpPr>
      <xdr:spPr>
        <a:xfrm>
          <a:off x="10426700" y="61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37609</xdr:rowOff>
    </xdr:from>
    <xdr:ext cx="469744" cy="259045"/>
    <xdr:sp macro="" textlink="">
      <xdr:nvSpPr>
        <xdr:cNvPr id="309" name="労働費該当値テキスト"/>
        <xdr:cNvSpPr txBox="1"/>
      </xdr:nvSpPr>
      <xdr:spPr>
        <a:xfrm>
          <a:off x="10528300"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xdr:rowOff>
    </xdr:from>
    <xdr:to>
      <xdr:col>50</xdr:col>
      <xdr:colOff>165100</xdr:colOff>
      <xdr:row>36</xdr:row>
      <xdr:rowOff>114300</xdr:rowOff>
    </xdr:to>
    <xdr:sp macro="" textlink="">
      <xdr:nvSpPr>
        <xdr:cNvPr id="310" name="楕円 309"/>
        <xdr:cNvSpPr/>
      </xdr:nvSpPr>
      <xdr:spPr>
        <a:xfrm>
          <a:off x="958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130827</xdr:rowOff>
    </xdr:from>
    <xdr:ext cx="469744" cy="259045"/>
    <xdr:sp macro="" textlink="">
      <xdr:nvSpPr>
        <xdr:cNvPr id="311" name="テキスト ボックス 310"/>
        <xdr:cNvSpPr txBox="1"/>
      </xdr:nvSpPr>
      <xdr:spPr>
        <a:xfrm>
          <a:off x="9404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20955</xdr:rowOff>
    </xdr:from>
    <xdr:to>
      <xdr:col>46</xdr:col>
      <xdr:colOff>38100</xdr:colOff>
      <xdr:row>36</xdr:row>
      <xdr:rowOff>122555</xdr:rowOff>
    </xdr:to>
    <xdr:sp macro="" textlink="">
      <xdr:nvSpPr>
        <xdr:cNvPr id="312" name="楕円 311"/>
        <xdr:cNvSpPr/>
      </xdr:nvSpPr>
      <xdr:spPr>
        <a:xfrm>
          <a:off x="8699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139082</xdr:rowOff>
    </xdr:from>
    <xdr:ext cx="469744" cy="259045"/>
    <xdr:sp macro="" textlink="">
      <xdr:nvSpPr>
        <xdr:cNvPr id="313" name="テキスト ボックス 312"/>
        <xdr:cNvSpPr txBox="1"/>
      </xdr:nvSpPr>
      <xdr:spPr>
        <a:xfrm>
          <a:off x="8515428" y="59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45720</xdr:rowOff>
    </xdr:from>
    <xdr:to>
      <xdr:col>41</xdr:col>
      <xdr:colOff>101600</xdr:colOff>
      <xdr:row>36</xdr:row>
      <xdr:rowOff>147320</xdr:rowOff>
    </xdr:to>
    <xdr:sp macro="" textlink="">
      <xdr:nvSpPr>
        <xdr:cNvPr id="314" name="楕円 313"/>
        <xdr:cNvSpPr/>
      </xdr:nvSpPr>
      <xdr:spPr>
        <a:xfrm>
          <a:off x="7810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163847</xdr:rowOff>
    </xdr:from>
    <xdr:ext cx="469744" cy="259045"/>
    <xdr:sp macro="" textlink="">
      <xdr:nvSpPr>
        <xdr:cNvPr id="315" name="テキスト ボックス 314"/>
        <xdr:cNvSpPr txBox="1"/>
      </xdr:nvSpPr>
      <xdr:spPr>
        <a:xfrm>
          <a:off x="7626428"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92710</xdr:rowOff>
    </xdr:from>
    <xdr:to>
      <xdr:col>36</xdr:col>
      <xdr:colOff>165100</xdr:colOff>
      <xdr:row>37</xdr:row>
      <xdr:rowOff>22860</xdr:rowOff>
    </xdr:to>
    <xdr:sp macro="" textlink="">
      <xdr:nvSpPr>
        <xdr:cNvPr id="316" name="楕円 315"/>
        <xdr:cNvSpPr/>
      </xdr:nvSpPr>
      <xdr:spPr>
        <a:xfrm>
          <a:off x="6921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39387</xdr:rowOff>
    </xdr:from>
    <xdr:ext cx="469744" cy="259045"/>
    <xdr:sp macro="" textlink="">
      <xdr:nvSpPr>
        <xdr:cNvPr id="317" name="テキスト ボックス 316"/>
        <xdr:cNvSpPr txBox="1"/>
      </xdr:nvSpPr>
      <xdr:spPr>
        <a:xfrm>
          <a:off x="6737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68193</xdr:rowOff>
    </xdr:from>
    <xdr:to>
      <xdr:col>55</xdr:col>
      <xdr:colOff>0</xdr:colOff>
      <xdr:row>57</xdr:row>
      <xdr:rowOff>162140</xdr:rowOff>
    </xdr:to>
    <xdr:cxnSp macro="">
      <xdr:nvCxnSpPr>
        <xdr:cNvPr id="346" name="直線コネクタ 345"/>
        <xdr:cNvCxnSpPr/>
      </xdr:nvCxnSpPr>
      <xdr:spPr>
        <a:xfrm>
          <a:off x="9639300" y="9840843"/>
          <a:ext cx="838200" cy="9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53591</xdr:rowOff>
    </xdr:from>
    <xdr:to>
      <xdr:col>50</xdr:col>
      <xdr:colOff>114300</xdr:colOff>
      <xdr:row>57</xdr:row>
      <xdr:rowOff>68193</xdr:rowOff>
    </xdr:to>
    <xdr:cxnSp macro="">
      <xdr:nvCxnSpPr>
        <xdr:cNvPr id="349" name="直線コネクタ 348"/>
        <xdr:cNvCxnSpPr/>
      </xdr:nvCxnSpPr>
      <xdr:spPr>
        <a:xfrm>
          <a:off x="8750300" y="9826241"/>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53591</xdr:rowOff>
    </xdr:from>
    <xdr:to>
      <xdr:col>45</xdr:col>
      <xdr:colOff>177800</xdr:colOff>
      <xdr:row>57</xdr:row>
      <xdr:rowOff>158105</xdr:rowOff>
    </xdr:to>
    <xdr:cxnSp macro="">
      <xdr:nvCxnSpPr>
        <xdr:cNvPr id="352" name="直線コネクタ 351"/>
        <xdr:cNvCxnSpPr/>
      </xdr:nvCxnSpPr>
      <xdr:spPr>
        <a:xfrm flipV="1">
          <a:off x="7861300" y="9826241"/>
          <a:ext cx="889000" cy="10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65350</xdr:rowOff>
    </xdr:from>
    <xdr:to>
      <xdr:col>41</xdr:col>
      <xdr:colOff>50800</xdr:colOff>
      <xdr:row>57</xdr:row>
      <xdr:rowOff>158105</xdr:rowOff>
    </xdr:to>
    <xdr:cxnSp macro="">
      <xdr:nvCxnSpPr>
        <xdr:cNvPr id="355" name="直線コネクタ 354"/>
        <xdr:cNvCxnSpPr/>
      </xdr:nvCxnSpPr>
      <xdr:spPr>
        <a:xfrm>
          <a:off x="6972300" y="9838000"/>
          <a:ext cx="8890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111340</xdr:rowOff>
    </xdr:from>
    <xdr:to>
      <xdr:col>55</xdr:col>
      <xdr:colOff>50800</xdr:colOff>
      <xdr:row>58</xdr:row>
      <xdr:rowOff>41490</xdr:rowOff>
    </xdr:to>
    <xdr:sp macro="" textlink="">
      <xdr:nvSpPr>
        <xdr:cNvPr id="365" name="楕円 364"/>
        <xdr:cNvSpPr/>
      </xdr:nvSpPr>
      <xdr:spPr>
        <a:xfrm>
          <a:off x="10426700" y="9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134217</xdr:rowOff>
    </xdr:from>
    <xdr:ext cx="599010" cy="259045"/>
    <xdr:sp macro="" textlink="">
      <xdr:nvSpPr>
        <xdr:cNvPr id="366" name="農林水産業費該当値テキスト"/>
        <xdr:cNvSpPr txBox="1"/>
      </xdr:nvSpPr>
      <xdr:spPr>
        <a:xfrm>
          <a:off x="10528300" y="973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17393</xdr:rowOff>
    </xdr:from>
    <xdr:to>
      <xdr:col>50</xdr:col>
      <xdr:colOff>165100</xdr:colOff>
      <xdr:row>57</xdr:row>
      <xdr:rowOff>118993</xdr:rowOff>
    </xdr:to>
    <xdr:sp macro="" textlink="">
      <xdr:nvSpPr>
        <xdr:cNvPr id="367" name="楕円 366"/>
        <xdr:cNvSpPr/>
      </xdr:nvSpPr>
      <xdr:spPr>
        <a:xfrm>
          <a:off x="9588500" y="97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135520</xdr:rowOff>
    </xdr:from>
    <xdr:ext cx="599010" cy="259045"/>
    <xdr:sp macro="" textlink="">
      <xdr:nvSpPr>
        <xdr:cNvPr id="368" name="テキスト ボックス 367"/>
        <xdr:cNvSpPr txBox="1"/>
      </xdr:nvSpPr>
      <xdr:spPr>
        <a:xfrm>
          <a:off x="9339795" y="95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2791</xdr:rowOff>
    </xdr:from>
    <xdr:to>
      <xdr:col>46</xdr:col>
      <xdr:colOff>38100</xdr:colOff>
      <xdr:row>57</xdr:row>
      <xdr:rowOff>104391</xdr:rowOff>
    </xdr:to>
    <xdr:sp macro="" textlink="">
      <xdr:nvSpPr>
        <xdr:cNvPr id="369" name="楕円 368"/>
        <xdr:cNvSpPr/>
      </xdr:nvSpPr>
      <xdr:spPr>
        <a:xfrm>
          <a:off x="8699500" y="97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120918</xdr:rowOff>
    </xdr:from>
    <xdr:ext cx="599010" cy="259045"/>
    <xdr:sp macro="" textlink="">
      <xdr:nvSpPr>
        <xdr:cNvPr id="370" name="テキスト ボックス 369"/>
        <xdr:cNvSpPr txBox="1"/>
      </xdr:nvSpPr>
      <xdr:spPr>
        <a:xfrm>
          <a:off x="8450795" y="955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107305</xdr:rowOff>
    </xdr:from>
    <xdr:to>
      <xdr:col>41</xdr:col>
      <xdr:colOff>101600</xdr:colOff>
      <xdr:row>58</xdr:row>
      <xdr:rowOff>37455</xdr:rowOff>
    </xdr:to>
    <xdr:sp macro="" textlink="">
      <xdr:nvSpPr>
        <xdr:cNvPr id="371" name="楕円 370"/>
        <xdr:cNvSpPr/>
      </xdr:nvSpPr>
      <xdr:spPr>
        <a:xfrm>
          <a:off x="7810500" y="9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53982</xdr:rowOff>
    </xdr:from>
    <xdr:ext cx="599010" cy="259045"/>
    <xdr:sp macro="" textlink="">
      <xdr:nvSpPr>
        <xdr:cNvPr id="372" name="テキスト ボックス 371"/>
        <xdr:cNvSpPr txBox="1"/>
      </xdr:nvSpPr>
      <xdr:spPr>
        <a:xfrm>
          <a:off x="7561795" y="96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14550</xdr:rowOff>
    </xdr:from>
    <xdr:to>
      <xdr:col>36</xdr:col>
      <xdr:colOff>165100</xdr:colOff>
      <xdr:row>57</xdr:row>
      <xdr:rowOff>116150</xdr:rowOff>
    </xdr:to>
    <xdr:sp macro="" textlink="">
      <xdr:nvSpPr>
        <xdr:cNvPr id="373" name="楕円 372"/>
        <xdr:cNvSpPr/>
      </xdr:nvSpPr>
      <xdr:spPr>
        <a:xfrm>
          <a:off x="6921500" y="97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132677</xdr:rowOff>
    </xdr:from>
    <xdr:ext cx="599010" cy="259045"/>
    <xdr:sp macro="" textlink="">
      <xdr:nvSpPr>
        <xdr:cNvPr id="374" name="テキスト ボックス 373"/>
        <xdr:cNvSpPr txBox="1"/>
      </xdr:nvSpPr>
      <xdr:spPr>
        <a:xfrm>
          <a:off x="6672795" y="95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124430</xdr:rowOff>
    </xdr:from>
    <xdr:to>
      <xdr:col>55</xdr:col>
      <xdr:colOff>0</xdr:colOff>
      <xdr:row>77</xdr:row>
      <xdr:rowOff>47485</xdr:rowOff>
    </xdr:to>
    <xdr:cxnSp macro="">
      <xdr:nvCxnSpPr>
        <xdr:cNvPr id="401" name="直線コネクタ 400"/>
        <xdr:cNvCxnSpPr/>
      </xdr:nvCxnSpPr>
      <xdr:spPr>
        <a:xfrm>
          <a:off x="9639300" y="13154630"/>
          <a:ext cx="838200" cy="9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162718</xdr:rowOff>
    </xdr:from>
    <xdr:to>
      <xdr:col>50</xdr:col>
      <xdr:colOff>114300</xdr:colOff>
      <xdr:row>76</xdr:row>
      <xdr:rowOff>124430</xdr:rowOff>
    </xdr:to>
    <xdr:cxnSp macro="">
      <xdr:nvCxnSpPr>
        <xdr:cNvPr id="404" name="直線コネクタ 403"/>
        <xdr:cNvCxnSpPr/>
      </xdr:nvCxnSpPr>
      <xdr:spPr>
        <a:xfrm>
          <a:off x="8750300" y="12678568"/>
          <a:ext cx="889000" cy="47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162718</xdr:rowOff>
    </xdr:from>
    <xdr:to>
      <xdr:col>45</xdr:col>
      <xdr:colOff>177800</xdr:colOff>
      <xdr:row>76</xdr:row>
      <xdr:rowOff>38936</xdr:rowOff>
    </xdr:to>
    <xdr:cxnSp macro="">
      <xdr:nvCxnSpPr>
        <xdr:cNvPr id="407" name="直線コネクタ 406"/>
        <xdr:cNvCxnSpPr/>
      </xdr:nvCxnSpPr>
      <xdr:spPr>
        <a:xfrm flipV="1">
          <a:off x="7861300" y="12678568"/>
          <a:ext cx="889000" cy="39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38936</xdr:rowOff>
    </xdr:from>
    <xdr:to>
      <xdr:col>41</xdr:col>
      <xdr:colOff>50800</xdr:colOff>
      <xdr:row>77</xdr:row>
      <xdr:rowOff>114570</xdr:rowOff>
    </xdr:to>
    <xdr:cxnSp macro="">
      <xdr:nvCxnSpPr>
        <xdr:cNvPr id="410" name="直線コネクタ 409"/>
        <xdr:cNvCxnSpPr/>
      </xdr:nvCxnSpPr>
      <xdr:spPr>
        <a:xfrm flipV="1">
          <a:off x="6972300" y="13069136"/>
          <a:ext cx="889000" cy="2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168135</xdr:rowOff>
    </xdr:from>
    <xdr:to>
      <xdr:col>55</xdr:col>
      <xdr:colOff>50800</xdr:colOff>
      <xdr:row>77</xdr:row>
      <xdr:rowOff>98285</xdr:rowOff>
    </xdr:to>
    <xdr:sp macro="" textlink="">
      <xdr:nvSpPr>
        <xdr:cNvPr id="420" name="楕円 419"/>
        <xdr:cNvSpPr/>
      </xdr:nvSpPr>
      <xdr:spPr>
        <a:xfrm>
          <a:off x="10426700" y="131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19562</xdr:rowOff>
    </xdr:from>
    <xdr:ext cx="599010" cy="259045"/>
    <xdr:sp macro="" textlink="">
      <xdr:nvSpPr>
        <xdr:cNvPr id="421" name="商工費該当値テキスト"/>
        <xdr:cNvSpPr txBox="1"/>
      </xdr:nvSpPr>
      <xdr:spPr>
        <a:xfrm>
          <a:off x="10528300" y="1304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73630</xdr:rowOff>
    </xdr:from>
    <xdr:to>
      <xdr:col>50</xdr:col>
      <xdr:colOff>165100</xdr:colOff>
      <xdr:row>77</xdr:row>
      <xdr:rowOff>3780</xdr:rowOff>
    </xdr:to>
    <xdr:sp macro="" textlink="">
      <xdr:nvSpPr>
        <xdr:cNvPr id="422" name="楕円 421"/>
        <xdr:cNvSpPr/>
      </xdr:nvSpPr>
      <xdr:spPr>
        <a:xfrm>
          <a:off x="9588500" y="131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20307</xdr:rowOff>
    </xdr:from>
    <xdr:ext cx="599010" cy="259045"/>
    <xdr:sp macro="" textlink="">
      <xdr:nvSpPr>
        <xdr:cNvPr id="423" name="テキスト ボックス 422"/>
        <xdr:cNvSpPr txBox="1"/>
      </xdr:nvSpPr>
      <xdr:spPr>
        <a:xfrm>
          <a:off x="9339795" y="128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111918</xdr:rowOff>
    </xdr:from>
    <xdr:to>
      <xdr:col>46</xdr:col>
      <xdr:colOff>38100</xdr:colOff>
      <xdr:row>74</xdr:row>
      <xdr:rowOff>42068</xdr:rowOff>
    </xdr:to>
    <xdr:sp macro="" textlink="">
      <xdr:nvSpPr>
        <xdr:cNvPr id="424" name="楕円 423"/>
        <xdr:cNvSpPr/>
      </xdr:nvSpPr>
      <xdr:spPr>
        <a:xfrm>
          <a:off x="8699500" y="126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58595</xdr:rowOff>
    </xdr:from>
    <xdr:ext cx="599010" cy="259045"/>
    <xdr:sp macro="" textlink="">
      <xdr:nvSpPr>
        <xdr:cNvPr id="425" name="テキスト ボックス 424"/>
        <xdr:cNvSpPr txBox="1"/>
      </xdr:nvSpPr>
      <xdr:spPr>
        <a:xfrm>
          <a:off x="8450795" y="1240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159586</xdr:rowOff>
    </xdr:from>
    <xdr:to>
      <xdr:col>41</xdr:col>
      <xdr:colOff>101600</xdr:colOff>
      <xdr:row>76</xdr:row>
      <xdr:rowOff>89736</xdr:rowOff>
    </xdr:to>
    <xdr:sp macro="" textlink="">
      <xdr:nvSpPr>
        <xdr:cNvPr id="426" name="楕円 425"/>
        <xdr:cNvSpPr/>
      </xdr:nvSpPr>
      <xdr:spPr>
        <a:xfrm>
          <a:off x="7810500" y="130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106263</xdr:rowOff>
    </xdr:from>
    <xdr:ext cx="599010" cy="259045"/>
    <xdr:sp macro="" textlink="">
      <xdr:nvSpPr>
        <xdr:cNvPr id="427" name="テキスト ボックス 426"/>
        <xdr:cNvSpPr txBox="1"/>
      </xdr:nvSpPr>
      <xdr:spPr>
        <a:xfrm>
          <a:off x="7561795" y="127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63770</xdr:rowOff>
    </xdr:from>
    <xdr:to>
      <xdr:col>36</xdr:col>
      <xdr:colOff>165100</xdr:colOff>
      <xdr:row>77</xdr:row>
      <xdr:rowOff>165370</xdr:rowOff>
    </xdr:to>
    <xdr:sp macro="" textlink="">
      <xdr:nvSpPr>
        <xdr:cNvPr id="428" name="楕円 427"/>
        <xdr:cNvSpPr/>
      </xdr:nvSpPr>
      <xdr:spPr>
        <a:xfrm>
          <a:off x="6921500" y="13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10447</xdr:rowOff>
    </xdr:from>
    <xdr:ext cx="534377" cy="259045"/>
    <xdr:sp macro="" textlink="">
      <xdr:nvSpPr>
        <xdr:cNvPr id="429" name="テキスト ボックス 428"/>
        <xdr:cNvSpPr txBox="1"/>
      </xdr:nvSpPr>
      <xdr:spPr>
        <a:xfrm>
          <a:off x="6705111" y="130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48661</xdr:rowOff>
    </xdr:from>
    <xdr:to>
      <xdr:col>55</xdr:col>
      <xdr:colOff>0</xdr:colOff>
      <xdr:row>96</xdr:row>
      <xdr:rowOff>95721</xdr:rowOff>
    </xdr:to>
    <xdr:cxnSp macro="">
      <xdr:nvCxnSpPr>
        <xdr:cNvPr id="456" name="直線コネクタ 455"/>
        <xdr:cNvCxnSpPr/>
      </xdr:nvCxnSpPr>
      <xdr:spPr>
        <a:xfrm>
          <a:off x="9639300" y="16507861"/>
          <a:ext cx="8382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48661</xdr:rowOff>
    </xdr:from>
    <xdr:to>
      <xdr:col>50</xdr:col>
      <xdr:colOff>114300</xdr:colOff>
      <xdr:row>96</xdr:row>
      <xdr:rowOff>101309</xdr:rowOff>
    </xdr:to>
    <xdr:cxnSp macro="">
      <xdr:nvCxnSpPr>
        <xdr:cNvPr id="459" name="直線コネクタ 458"/>
        <xdr:cNvCxnSpPr/>
      </xdr:nvCxnSpPr>
      <xdr:spPr>
        <a:xfrm flipV="1">
          <a:off x="8750300" y="16507861"/>
          <a:ext cx="889000" cy="5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101309</xdr:rowOff>
    </xdr:from>
    <xdr:to>
      <xdr:col>45</xdr:col>
      <xdr:colOff>177800</xdr:colOff>
      <xdr:row>96</xdr:row>
      <xdr:rowOff>133528</xdr:rowOff>
    </xdr:to>
    <xdr:cxnSp macro="">
      <xdr:nvCxnSpPr>
        <xdr:cNvPr id="462" name="直線コネクタ 461"/>
        <xdr:cNvCxnSpPr/>
      </xdr:nvCxnSpPr>
      <xdr:spPr>
        <a:xfrm flipV="1">
          <a:off x="7861300" y="16560509"/>
          <a:ext cx="889000" cy="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94503</xdr:rowOff>
    </xdr:from>
    <xdr:to>
      <xdr:col>41</xdr:col>
      <xdr:colOff>50800</xdr:colOff>
      <xdr:row>96</xdr:row>
      <xdr:rowOff>133528</xdr:rowOff>
    </xdr:to>
    <xdr:cxnSp macro="">
      <xdr:nvCxnSpPr>
        <xdr:cNvPr id="465" name="直線コネクタ 464"/>
        <xdr:cNvCxnSpPr/>
      </xdr:nvCxnSpPr>
      <xdr:spPr>
        <a:xfrm>
          <a:off x="6972300" y="16553703"/>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44921</xdr:rowOff>
    </xdr:from>
    <xdr:to>
      <xdr:col>55</xdr:col>
      <xdr:colOff>50800</xdr:colOff>
      <xdr:row>96</xdr:row>
      <xdr:rowOff>146521</xdr:rowOff>
    </xdr:to>
    <xdr:sp macro="" textlink="">
      <xdr:nvSpPr>
        <xdr:cNvPr id="475" name="楕円 474"/>
        <xdr:cNvSpPr/>
      </xdr:nvSpPr>
      <xdr:spPr>
        <a:xfrm>
          <a:off x="10426700" y="165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67798</xdr:rowOff>
    </xdr:from>
    <xdr:ext cx="599010" cy="259045"/>
    <xdr:sp macro="" textlink="">
      <xdr:nvSpPr>
        <xdr:cNvPr id="476" name="土木費該当値テキスト"/>
        <xdr:cNvSpPr txBox="1"/>
      </xdr:nvSpPr>
      <xdr:spPr>
        <a:xfrm>
          <a:off x="10528300" y="163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169311</xdr:rowOff>
    </xdr:from>
    <xdr:to>
      <xdr:col>50</xdr:col>
      <xdr:colOff>165100</xdr:colOff>
      <xdr:row>96</xdr:row>
      <xdr:rowOff>99461</xdr:rowOff>
    </xdr:to>
    <xdr:sp macro="" textlink="">
      <xdr:nvSpPr>
        <xdr:cNvPr id="477" name="楕円 476"/>
        <xdr:cNvSpPr/>
      </xdr:nvSpPr>
      <xdr:spPr>
        <a:xfrm>
          <a:off x="9588500" y="16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115988</xdr:rowOff>
    </xdr:from>
    <xdr:ext cx="599010" cy="259045"/>
    <xdr:sp macro="" textlink="">
      <xdr:nvSpPr>
        <xdr:cNvPr id="478" name="テキスト ボックス 477"/>
        <xdr:cNvSpPr txBox="1"/>
      </xdr:nvSpPr>
      <xdr:spPr>
        <a:xfrm>
          <a:off x="9339795" y="1623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50509</xdr:rowOff>
    </xdr:from>
    <xdr:to>
      <xdr:col>46</xdr:col>
      <xdr:colOff>38100</xdr:colOff>
      <xdr:row>96</xdr:row>
      <xdr:rowOff>152109</xdr:rowOff>
    </xdr:to>
    <xdr:sp macro="" textlink="">
      <xdr:nvSpPr>
        <xdr:cNvPr id="479" name="楕円 478"/>
        <xdr:cNvSpPr/>
      </xdr:nvSpPr>
      <xdr:spPr>
        <a:xfrm>
          <a:off x="8699500" y="165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168636</xdr:rowOff>
    </xdr:from>
    <xdr:ext cx="599010" cy="259045"/>
    <xdr:sp macro="" textlink="">
      <xdr:nvSpPr>
        <xdr:cNvPr id="480" name="テキスト ボックス 479"/>
        <xdr:cNvSpPr txBox="1"/>
      </xdr:nvSpPr>
      <xdr:spPr>
        <a:xfrm>
          <a:off x="8450795" y="162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82728</xdr:rowOff>
    </xdr:from>
    <xdr:to>
      <xdr:col>41</xdr:col>
      <xdr:colOff>101600</xdr:colOff>
      <xdr:row>97</xdr:row>
      <xdr:rowOff>12878</xdr:rowOff>
    </xdr:to>
    <xdr:sp macro="" textlink="">
      <xdr:nvSpPr>
        <xdr:cNvPr id="481" name="楕円 480"/>
        <xdr:cNvSpPr/>
      </xdr:nvSpPr>
      <xdr:spPr>
        <a:xfrm>
          <a:off x="7810500" y="165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29405</xdr:rowOff>
    </xdr:from>
    <xdr:ext cx="599010" cy="259045"/>
    <xdr:sp macro="" textlink="">
      <xdr:nvSpPr>
        <xdr:cNvPr id="482" name="テキスト ボックス 481"/>
        <xdr:cNvSpPr txBox="1"/>
      </xdr:nvSpPr>
      <xdr:spPr>
        <a:xfrm>
          <a:off x="7561795" y="163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43703</xdr:rowOff>
    </xdr:from>
    <xdr:to>
      <xdr:col>36</xdr:col>
      <xdr:colOff>165100</xdr:colOff>
      <xdr:row>96</xdr:row>
      <xdr:rowOff>145303</xdr:rowOff>
    </xdr:to>
    <xdr:sp macro="" textlink="">
      <xdr:nvSpPr>
        <xdr:cNvPr id="483" name="楕円 482"/>
        <xdr:cNvSpPr/>
      </xdr:nvSpPr>
      <xdr:spPr>
        <a:xfrm>
          <a:off x="6921500" y="165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161830</xdr:rowOff>
    </xdr:from>
    <xdr:ext cx="599010" cy="259045"/>
    <xdr:sp macro="" textlink="">
      <xdr:nvSpPr>
        <xdr:cNvPr id="484" name="テキスト ボックス 483"/>
        <xdr:cNvSpPr txBox="1"/>
      </xdr:nvSpPr>
      <xdr:spPr>
        <a:xfrm>
          <a:off x="6672795" y="162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65944</xdr:rowOff>
    </xdr:from>
    <xdr:to>
      <xdr:col>85</xdr:col>
      <xdr:colOff>126364</xdr:colOff>
      <xdr:row>38</xdr:row>
      <xdr:rowOff>112679</xdr:rowOff>
    </xdr:to>
    <xdr:cxnSp macro="">
      <xdr:nvCxnSpPr>
        <xdr:cNvPr id="506" name="直線コネクタ 505"/>
        <xdr:cNvCxnSpPr/>
      </xdr:nvCxnSpPr>
      <xdr:spPr>
        <a:xfrm flipV="1">
          <a:off x="16317595" y="5723794"/>
          <a:ext cx="1269" cy="9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116506</xdr:rowOff>
    </xdr:from>
    <xdr:ext cx="469744" cy="259045"/>
    <xdr:sp macro="" textlink="">
      <xdr:nvSpPr>
        <xdr:cNvPr id="507" name="消防費最小値テキスト"/>
        <xdr:cNvSpPr txBox="1"/>
      </xdr:nvSpPr>
      <xdr:spPr>
        <a:xfrm>
          <a:off x="16370300" y="663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112679</xdr:rowOff>
    </xdr:from>
    <xdr:to>
      <xdr:col>86</xdr:col>
      <xdr:colOff>25400</xdr:colOff>
      <xdr:row>38</xdr:row>
      <xdr:rowOff>112679</xdr:rowOff>
    </xdr:to>
    <xdr:cxnSp macro="">
      <xdr:nvCxnSpPr>
        <xdr:cNvPr id="508" name="直線コネクタ 507"/>
        <xdr:cNvCxnSpPr/>
      </xdr:nvCxnSpPr>
      <xdr:spPr>
        <a:xfrm>
          <a:off x="16230600" y="662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12621</xdr:rowOff>
    </xdr:from>
    <xdr:ext cx="599010" cy="259045"/>
    <xdr:sp macro="" textlink="">
      <xdr:nvSpPr>
        <xdr:cNvPr id="509" name="消防費最大値テキスト"/>
        <xdr:cNvSpPr txBox="1"/>
      </xdr:nvSpPr>
      <xdr:spPr>
        <a:xfrm>
          <a:off x="16370300" y="549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65944</xdr:rowOff>
    </xdr:from>
    <xdr:to>
      <xdr:col>86</xdr:col>
      <xdr:colOff>25400</xdr:colOff>
      <xdr:row>33</xdr:row>
      <xdr:rowOff>65944</xdr:rowOff>
    </xdr:to>
    <xdr:cxnSp macro="">
      <xdr:nvCxnSpPr>
        <xdr:cNvPr id="510" name="直線コネクタ 509"/>
        <xdr:cNvCxnSpPr/>
      </xdr:nvCxnSpPr>
      <xdr:spPr>
        <a:xfrm>
          <a:off x="16230600" y="572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84365</xdr:rowOff>
    </xdr:from>
    <xdr:to>
      <xdr:col>85</xdr:col>
      <xdr:colOff>127000</xdr:colOff>
      <xdr:row>37</xdr:row>
      <xdr:rowOff>78577</xdr:rowOff>
    </xdr:to>
    <xdr:cxnSp macro="">
      <xdr:nvCxnSpPr>
        <xdr:cNvPr id="511" name="直線コネクタ 510"/>
        <xdr:cNvCxnSpPr/>
      </xdr:nvCxnSpPr>
      <xdr:spPr>
        <a:xfrm>
          <a:off x="15481300" y="5570765"/>
          <a:ext cx="838200" cy="85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22897</xdr:rowOff>
    </xdr:from>
    <xdr:ext cx="534377" cy="259045"/>
    <xdr:sp macro="" textlink="">
      <xdr:nvSpPr>
        <xdr:cNvPr id="512" name="消防費平均値テキスト"/>
        <xdr:cNvSpPr txBox="1"/>
      </xdr:nvSpPr>
      <xdr:spPr>
        <a:xfrm>
          <a:off x="16370300" y="619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xdr:rowOff>
    </xdr:from>
    <xdr:to>
      <xdr:col>85</xdr:col>
      <xdr:colOff>177800</xdr:colOff>
      <xdr:row>37</xdr:row>
      <xdr:rowOff>101620</xdr:rowOff>
    </xdr:to>
    <xdr:sp macro="" textlink="">
      <xdr:nvSpPr>
        <xdr:cNvPr id="513" name="フローチャート: 判断 512"/>
        <xdr:cNvSpPr/>
      </xdr:nvSpPr>
      <xdr:spPr>
        <a:xfrm>
          <a:off x="16268700" y="634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84365</xdr:rowOff>
    </xdr:from>
    <xdr:to>
      <xdr:col>81</xdr:col>
      <xdr:colOff>50800</xdr:colOff>
      <xdr:row>37</xdr:row>
      <xdr:rowOff>92069</xdr:rowOff>
    </xdr:to>
    <xdr:cxnSp macro="">
      <xdr:nvCxnSpPr>
        <xdr:cNvPr id="514" name="直線コネクタ 513"/>
        <xdr:cNvCxnSpPr/>
      </xdr:nvCxnSpPr>
      <xdr:spPr>
        <a:xfrm flipV="1">
          <a:off x="14592300" y="5570765"/>
          <a:ext cx="889000" cy="8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111929</xdr:rowOff>
    </xdr:from>
    <xdr:to>
      <xdr:col>81</xdr:col>
      <xdr:colOff>101600</xdr:colOff>
      <xdr:row>37</xdr:row>
      <xdr:rowOff>42079</xdr:rowOff>
    </xdr:to>
    <xdr:sp macro="" textlink="">
      <xdr:nvSpPr>
        <xdr:cNvPr id="515" name="フローチャート: 判断 514"/>
        <xdr:cNvSpPr/>
      </xdr:nvSpPr>
      <xdr:spPr>
        <a:xfrm>
          <a:off x="15430500" y="628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33206</xdr:rowOff>
    </xdr:from>
    <xdr:ext cx="534377" cy="259045"/>
    <xdr:sp macro="" textlink="">
      <xdr:nvSpPr>
        <xdr:cNvPr id="516" name="テキスト ボックス 515"/>
        <xdr:cNvSpPr txBox="1"/>
      </xdr:nvSpPr>
      <xdr:spPr>
        <a:xfrm>
          <a:off x="15214111" y="63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92069</xdr:rowOff>
    </xdr:from>
    <xdr:to>
      <xdr:col>76</xdr:col>
      <xdr:colOff>114300</xdr:colOff>
      <xdr:row>37</xdr:row>
      <xdr:rowOff>114367</xdr:rowOff>
    </xdr:to>
    <xdr:cxnSp macro="">
      <xdr:nvCxnSpPr>
        <xdr:cNvPr id="517" name="直線コネクタ 516"/>
        <xdr:cNvCxnSpPr/>
      </xdr:nvCxnSpPr>
      <xdr:spPr>
        <a:xfrm flipV="1">
          <a:off x="13703300" y="6435719"/>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17924</xdr:rowOff>
    </xdr:from>
    <xdr:to>
      <xdr:col>76</xdr:col>
      <xdr:colOff>165100</xdr:colOff>
      <xdr:row>37</xdr:row>
      <xdr:rowOff>119524</xdr:rowOff>
    </xdr:to>
    <xdr:sp macro="" textlink="">
      <xdr:nvSpPr>
        <xdr:cNvPr id="518" name="フローチャート: 判断 517"/>
        <xdr:cNvSpPr/>
      </xdr:nvSpPr>
      <xdr:spPr>
        <a:xfrm>
          <a:off x="14541500" y="636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136051</xdr:rowOff>
    </xdr:from>
    <xdr:ext cx="534377" cy="259045"/>
    <xdr:sp macro="" textlink="">
      <xdr:nvSpPr>
        <xdr:cNvPr id="519" name="テキスト ボックス 518"/>
        <xdr:cNvSpPr txBox="1"/>
      </xdr:nvSpPr>
      <xdr:spPr>
        <a:xfrm>
          <a:off x="14325111" y="61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114367</xdr:rowOff>
    </xdr:from>
    <xdr:to>
      <xdr:col>71</xdr:col>
      <xdr:colOff>177800</xdr:colOff>
      <xdr:row>37</xdr:row>
      <xdr:rowOff>131868</xdr:rowOff>
    </xdr:to>
    <xdr:cxnSp macro="">
      <xdr:nvCxnSpPr>
        <xdr:cNvPr id="520" name="直線コネクタ 519"/>
        <xdr:cNvCxnSpPr/>
      </xdr:nvCxnSpPr>
      <xdr:spPr>
        <a:xfrm flipV="1">
          <a:off x="12814300" y="6458017"/>
          <a:ext cx="889000" cy="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11345</xdr:rowOff>
    </xdr:from>
    <xdr:to>
      <xdr:col>72</xdr:col>
      <xdr:colOff>38100</xdr:colOff>
      <xdr:row>37</xdr:row>
      <xdr:rowOff>112945</xdr:rowOff>
    </xdr:to>
    <xdr:sp macro="" textlink="">
      <xdr:nvSpPr>
        <xdr:cNvPr id="521" name="フローチャート: 判断 520"/>
        <xdr:cNvSpPr/>
      </xdr:nvSpPr>
      <xdr:spPr>
        <a:xfrm>
          <a:off x="13652500" y="63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129472</xdr:rowOff>
    </xdr:from>
    <xdr:ext cx="534377" cy="259045"/>
    <xdr:sp macro="" textlink="">
      <xdr:nvSpPr>
        <xdr:cNvPr id="522" name="テキスト ボックス 521"/>
        <xdr:cNvSpPr txBox="1"/>
      </xdr:nvSpPr>
      <xdr:spPr>
        <a:xfrm>
          <a:off x="13436111" y="613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34370</xdr:rowOff>
    </xdr:from>
    <xdr:to>
      <xdr:col>67</xdr:col>
      <xdr:colOff>101600</xdr:colOff>
      <xdr:row>37</xdr:row>
      <xdr:rowOff>135970</xdr:rowOff>
    </xdr:to>
    <xdr:sp macro="" textlink="">
      <xdr:nvSpPr>
        <xdr:cNvPr id="523" name="フローチャート: 判断 522"/>
        <xdr:cNvSpPr/>
      </xdr:nvSpPr>
      <xdr:spPr>
        <a:xfrm>
          <a:off x="12763500" y="63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152497</xdr:rowOff>
    </xdr:from>
    <xdr:ext cx="534377" cy="259045"/>
    <xdr:sp macro="" textlink="">
      <xdr:nvSpPr>
        <xdr:cNvPr id="524" name="テキスト ボックス 523"/>
        <xdr:cNvSpPr txBox="1"/>
      </xdr:nvSpPr>
      <xdr:spPr>
        <a:xfrm>
          <a:off x="12547111" y="61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27777</xdr:rowOff>
    </xdr:from>
    <xdr:to>
      <xdr:col>85</xdr:col>
      <xdr:colOff>177800</xdr:colOff>
      <xdr:row>37</xdr:row>
      <xdr:rowOff>129377</xdr:rowOff>
    </xdr:to>
    <xdr:sp macro="" textlink="">
      <xdr:nvSpPr>
        <xdr:cNvPr id="530" name="楕円 529"/>
        <xdr:cNvSpPr/>
      </xdr:nvSpPr>
      <xdr:spPr>
        <a:xfrm>
          <a:off x="16268700" y="63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6204</xdr:rowOff>
    </xdr:from>
    <xdr:ext cx="534377" cy="259045"/>
    <xdr:sp macro="" textlink="">
      <xdr:nvSpPr>
        <xdr:cNvPr id="531" name="消防費該当値テキスト"/>
        <xdr:cNvSpPr txBox="1"/>
      </xdr:nvSpPr>
      <xdr:spPr>
        <a:xfrm>
          <a:off x="16370300" y="63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33565</xdr:rowOff>
    </xdr:from>
    <xdr:to>
      <xdr:col>81</xdr:col>
      <xdr:colOff>101600</xdr:colOff>
      <xdr:row>32</xdr:row>
      <xdr:rowOff>135165</xdr:rowOff>
    </xdr:to>
    <xdr:sp macro="" textlink="">
      <xdr:nvSpPr>
        <xdr:cNvPr id="532" name="楕円 531"/>
        <xdr:cNvSpPr/>
      </xdr:nvSpPr>
      <xdr:spPr>
        <a:xfrm>
          <a:off x="15430500" y="55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151692</xdr:rowOff>
    </xdr:from>
    <xdr:ext cx="599010" cy="259045"/>
    <xdr:sp macro="" textlink="">
      <xdr:nvSpPr>
        <xdr:cNvPr id="533" name="テキスト ボックス 532"/>
        <xdr:cNvSpPr txBox="1"/>
      </xdr:nvSpPr>
      <xdr:spPr>
        <a:xfrm>
          <a:off x="15181795" y="529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41269</xdr:rowOff>
    </xdr:from>
    <xdr:to>
      <xdr:col>76</xdr:col>
      <xdr:colOff>165100</xdr:colOff>
      <xdr:row>37</xdr:row>
      <xdr:rowOff>142869</xdr:rowOff>
    </xdr:to>
    <xdr:sp macro="" textlink="">
      <xdr:nvSpPr>
        <xdr:cNvPr id="534" name="楕円 533"/>
        <xdr:cNvSpPr/>
      </xdr:nvSpPr>
      <xdr:spPr>
        <a:xfrm>
          <a:off x="14541500" y="63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133996</xdr:rowOff>
    </xdr:from>
    <xdr:ext cx="534377" cy="259045"/>
    <xdr:sp macro="" textlink="">
      <xdr:nvSpPr>
        <xdr:cNvPr id="535" name="テキスト ボックス 534"/>
        <xdr:cNvSpPr txBox="1"/>
      </xdr:nvSpPr>
      <xdr:spPr>
        <a:xfrm>
          <a:off x="14325111" y="64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63567</xdr:rowOff>
    </xdr:from>
    <xdr:to>
      <xdr:col>72</xdr:col>
      <xdr:colOff>38100</xdr:colOff>
      <xdr:row>37</xdr:row>
      <xdr:rowOff>165167</xdr:rowOff>
    </xdr:to>
    <xdr:sp macro="" textlink="">
      <xdr:nvSpPr>
        <xdr:cNvPr id="536" name="楕円 535"/>
        <xdr:cNvSpPr/>
      </xdr:nvSpPr>
      <xdr:spPr>
        <a:xfrm>
          <a:off x="13652500" y="6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156294</xdr:rowOff>
    </xdr:from>
    <xdr:ext cx="534377" cy="259045"/>
    <xdr:sp macro="" textlink="">
      <xdr:nvSpPr>
        <xdr:cNvPr id="537" name="テキスト ボックス 536"/>
        <xdr:cNvSpPr txBox="1"/>
      </xdr:nvSpPr>
      <xdr:spPr>
        <a:xfrm>
          <a:off x="13436111" y="64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81068</xdr:rowOff>
    </xdr:from>
    <xdr:to>
      <xdr:col>67</xdr:col>
      <xdr:colOff>101600</xdr:colOff>
      <xdr:row>38</xdr:row>
      <xdr:rowOff>11218</xdr:rowOff>
    </xdr:to>
    <xdr:sp macro="" textlink="">
      <xdr:nvSpPr>
        <xdr:cNvPr id="538" name="楕円 537"/>
        <xdr:cNvSpPr/>
      </xdr:nvSpPr>
      <xdr:spPr>
        <a:xfrm>
          <a:off x="12763500" y="64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2345</xdr:rowOff>
    </xdr:from>
    <xdr:ext cx="534377" cy="259045"/>
    <xdr:sp macro="" textlink="">
      <xdr:nvSpPr>
        <xdr:cNvPr id="539" name="テキスト ボックス 538"/>
        <xdr:cNvSpPr txBox="1"/>
      </xdr:nvSpPr>
      <xdr:spPr>
        <a:xfrm>
          <a:off x="12547111" y="651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1" name="テキスト ボックス 56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3" name="直線コネクタ 562"/>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4"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5" name="直線コネクタ 564"/>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6"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7" name="直線コネクタ 566"/>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106139</xdr:rowOff>
    </xdr:from>
    <xdr:to>
      <xdr:col>85</xdr:col>
      <xdr:colOff>127000</xdr:colOff>
      <xdr:row>57</xdr:row>
      <xdr:rowOff>118621</xdr:rowOff>
    </xdr:to>
    <xdr:cxnSp macro="">
      <xdr:nvCxnSpPr>
        <xdr:cNvPr id="568" name="直線コネクタ 567"/>
        <xdr:cNvCxnSpPr/>
      </xdr:nvCxnSpPr>
      <xdr:spPr>
        <a:xfrm>
          <a:off x="15481300" y="9878789"/>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69"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0" name="フローチャート: 判断 569"/>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106139</xdr:rowOff>
    </xdr:from>
    <xdr:to>
      <xdr:col>81</xdr:col>
      <xdr:colOff>50800</xdr:colOff>
      <xdr:row>57</xdr:row>
      <xdr:rowOff>133587</xdr:rowOff>
    </xdr:to>
    <xdr:cxnSp macro="">
      <xdr:nvCxnSpPr>
        <xdr:cNvPr id="571" name="直線コネクタ 570"/>
        <xdr:cNvCxnSpPr/>
      </xdr:nvCxnSpPr>
      <xdr:spPr>
        <a:xfrm flipV="1">
          <a:off x="14592300" y="9878789"/>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2" name="フローチャート: 判断 571"/>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3" name="テキスト ボックス 572"/>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89751</xdr:rowOff>
    </xdr:from>
    <xdr:to>
      <xdr:col>76</xdr:col>
      <xdr:colOff>114300</xdr:colOff>
      <xdr:row>57</xdr:row>
      <xdr:rowOff>133587</xdr:rowOff>
    </xdr:to>
    <xdr:cxnSp macro="">
      <xdr:nvCxnSpPr>
        <xdr:cNvPr id="574" name="直線コネクタ 573"/>
        <xdr:cNvCxnSpPr/>
      </xdr:nvCxnSpPr>
      <xdr:spPr>
        <a:xfrm>
          <a:off x="13703300" y="9862401"/>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5" name="フローチャート: 判断 574"/>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6" name="テキスト ボックス 575"/>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5411</xdr:rowOff>
    </xdr:from>
    <xdr:to>
      <xdr:col>71</xdr:col>
      <xdr:colOff>177800</xdr:colOff>
      <xdr:row>57</xdr:row>
      <xdr:rowOff>89751</xdr:rowOff>
    </xdr:to>
    <xdr:cxnSp macro="">
      <xdr:nvCxnSpPr>
        <xdr:cNvPr id="577" name="直線コネクタ 576"/>
        <xdr:cNvCxnSpPr/>
      </xdr:nvCxnSpPr>
      <xdr:spPr>
        <a:xfrm>
          <a:off x="12814300" y="9606611"/>
          <a:ext cx="889000" cy="2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78" name="フローチャート: 判断 577"/>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79" name="テキスト ボックス 578"/>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0" name="フローチャート: 判断 579"/>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1" name="テキスト ボックス 580"/>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67821</xdr:rowOff>
    </xdr:from>
    <xdr:to>
      <xdr:col>85</xdr:col>
      <xdr:colOff>177800</xdr:colOff>
      <xdr:row>57</xdr:row>
      <xdr:rowOff>169421</xdr:rowOff>
    </xdr:to>
    <xdr:sp macro="" textlink="">
      <xdr:nvSpPr>
        <xdr:cNvPr id="587" name="楕円 586"/>
        <xdr:cNvSpPr/>
      </xdr:nvSpPr>
      <xdr:spPr>
        <a:xfrm>
          <a:off x="16268700" y="98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90698</xdr:rowOff>
    </xdr:from>
    <xdr:ext cx="599010" cy="259045"/>
    <xdr:sp macro="" textlink="">
      <xdr:nvSpPr>
        <xdr:cNvPr id="588" name="教育費該当値テキスト"/>
        <xdr:cNvSpPr txBox="1"/>
      </xdr:nvSpPr>
      <xdr:spPr>
        <a:xfrm>
          <a:off x="16370300" y="969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55339</xdr:rowOff>
    </xdr:from>
    <xdr:to>
      <xdr:col>81</xdr:col>
      <xdr:colOff>101600</xdr:colOff>
      <xdr:row>57</xdr:row>
      <xdr:rowOff>156939</xdr:rowOff>
    </xdr:to>
    <xdr:sp macro="" textlink="">
      <xdr:nvSpPr>
        <xdr:cNvPr id="589" name="楕円 588"/>
        <xdr:cNvSpPr/>
      </xdr:nvSpPr>
      <xdr:spPr>
        <a:xfrm>
          <a:off x="15430500" y="98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2016</xdr:rowOff>
    </xdr:from>
    <xdr:ext cx="599010" cy="259045"/>
    <xdr:sp macro="" textlink="">
      <xdr:nvSpPr>
        <xdr:cNvPr id="590" name="テキスト ボックス 589"/>
        <xdr:cNvSpPr txBox="1"/>
      </xdr:nvSpPr>
      <xdr:spPr>
        <a:xfrm>
          <a:off x="15181795" y="960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82787</xdr:rowOff>
    </xdr:from>
    <xdr:to>
      <xdr:col>76</xdr:col>
      <xdr:colOff>165100</xdr:colOff>
      <xdr:row>58</xdr:row>
      <xdr:rowOff>12937</xdr:rowOff>
    </xdr:to>
    <xdr:sp macro="" textlink="">
      <xdr:nvSpPr>
        <xdr:cNvPr id="591" name="楕円 590"/>
        <xdr:cNvSpPr/>
      </xdr:nvSpPr>
      <xdr:spPr>
        <a:xfrm>
          <a:off x="14541500" y="98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29464</xdr:rowOff>
    </xdr:from>
    <xdr:ext cx="599010" cy="259045"/>
    <xdr:sp macro="" textlink="">
      <xdr:nvSpPr>
        <xdr:cNvPr id="592" name="テキスト ボックス 591"/>
        <xdr:cNvSpPr txBox="1"/>
      </xdr:nvSpPr>
      <xdr:spPr>
        <a:xfrm>
          <a:off x="14292795" y="963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38951</xdr:rowOff>
    </xdr:from>
    <xdr:to>
      <xdr:col>72</xdr:col>
      <xdr:colOff>38100</xdr:colOff>
      <xdr:row>57</xdr:row>
      <xdr:rowOff>140551</xdr:rowOff>
    </xdr:to>
    <xdr:sp macro="" textlink="">
      <xdr:nvSpPr>
        <xdr:cNvPr id="593" name="楕円 592"/>
        <xdr:cNvSpPr/>
      </xdr:nvSpPr>
      <xdr:spPr>
        <a:xfrm>
          <a:off x="13652500" y="98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157078</xdr:rowOff>
    </xdr:from>
    <xdr:ext cx="599010" cy="259045"/>
    <xdr:sp macro="" textlink="">
      <xdr:nvSpPr>
        <xdr:cNvPr id="594" name="テキスト ボックス 593"/>
        <xdr:cNvSpPr txBox="1"/>
      </xdr:nvSpPr>
      <xdr:spPr>
        <a:xfrm>
          <a:off x="13403795" y="958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126061</xdr:rowOff>
    </xdr:from>
    <xdr:to>
      <xdr:col>67</xdr:col>
      <xdr:colOff>101600</xdr:colOff>
      <xdr:row>56</xdr:row>
      <xdr:rowOff>56211</xdr:rowOff>
    </xdr:to>
    <xdr:sp macro="" textlink="">
      <xdr:nvSpPr>
        <xdr:cNvPr id="595" name="楕円 594"/>
        <xdr:cNvSpPr/>
      </xdr:nvSpPr>
      <xdr:spPr>
        <a:xfrm>
          <a:off x="12763500" y="95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72738</xdr:rowOff>
    </xdr:from>
    <xdr:ext cx="599010" cy="259045"/>
    <xdr:sp macro="" textlink="">
      <xdr:nvSpPr>
        <xdr:cNvPr id="596" name="テキスト ボックス 595"/>
        <xdr:cNvSpPr txBox="1"/>
      </xdr:nvSpPr>
      <xdr:spPr>
        <a:xfrm>
          <a:off x="12514795" y="933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8" name="直線コネクタ 617"/>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1"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2" name="直線コネクタ 621"/>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135930</xdr:rowOff>
    </xdr:from>
    <xdr:to>
      <xdr:col>85</xdr:col>
      <xdr:colOff>127000</xdr:colOff>
      <xdr:row>78</xdr:row>
      <xdr:rowOff>139700</xdr:rowOff>
    </xdr:to>
    <xdr:cxnSp macro="">
      <xdr:nvCxnSpPr>
        <xdr:cNvPr id="623" name="直線コネクタ 622"/>
        <xdr:cNvCxnSpPr/>
      </xdr:nvCxnSpPr>
      <xdr:spPr>
        <a:xfrm flipV="1">
          <a:off x="15481300" y="13509030"/>
          <a:ext cx="8382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4"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5" name="フローチャート: 判断 624"/>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7" name="フローチャート: 判断 626"/>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28" name="テキスト ボックス 627"/>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34658</xdr:rowOff>
    </xdr:from>
    <xdr:to>
      <xdr:col>76</xdr:col>
      <xdr:colOff>114300</xdr:colOff>
      <xdr:row>78</xdr:row>
      <xdr:rowOff>139700</xdr:rowOff>
    </xdr:to>
    <xdr:cxnSp macro="">
      <xdr:nvCxnSpPr>
        <xdr:cNvPr id="629" name="直線コネクタ 628"/>
        <xdr:cNvCxnSpPr/>
      </xdr:nvCxnSpPr>
      <xdr:spPr>
        <a:xfrm>
          <a:off x="13703300" y="13407758"/>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0" name="フローチャート: 判断 629"/>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1" name="テキスト ボックス 630"/>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11041</xdr:rowOff>
    </xdr:from>
    <xdr:to>
      <xdr:col>71</xdr:col>
      <xdr:colOff>177800</xdr:colOff>
      <xdr:row>78</xdr:row>
      <xdr:rowOff>34658</xdr:rowOff>
    </xdr:to>
    <xdr:cxnSp macro="">
      <xdr:nvCxnSpPr>
        <xdr:cNvPr id="632" name="直線コネクタ 631"/>
        <xdr:cNvCxnSpPr/>
      </xdr:nvCxnSpPr>
      <xdr:spPr>
        <a:xfrm>
          <a:off x="12814300" y="13384141"/>
          <a:ext cx="889000" cy="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3" name="フローチャート: 判断 632"/>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4" name="テキスト ボックス 633"/>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5" name="フローチャート: 判断 634"/>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6" name="テキスト ボックス 635"/>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85130</xdr:rowOff>
    </xdr:from>
    <xdr:to>
      <xdr:col>85</xdr:col>
      <xdr:colOff>177800</xdr:colOff>
      <xdr:row>79</xdr:row>
      <xdr:rowOff>15280</xdr:rowOff>
    </xdr:to>
    <xdr:sp macro="" textlink="">
      <xdr:nvSpPr>
        <xdr:cNvPr id="642" name="楕円 641"/>
        <xdr:cNvSpPr/>
      </xdr:nvSpPr>
      <xdr:spPr>
        <a:xfrm>
          <a:off x="16268700" y="134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3" name="災害復旧費該当値テキスト"/>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155308</xdr:rowOff>
    </xdr:from>
    <xdr:to>
      <xdr:col>72</xdr:col>
      <xdr:colOff>38100</xdr:colOff>
      <xdr:row>78</xdr:row>
      <xdr:rowOff>85458</xdr:rowOff>
    </xdr:to>
    <xdr:sp macro="" textlink="">
      <xdr:nvSpPr>
        <xdr:cNvPr id="648" name="楕円 647"/>
        <xdr:cNvSpPr/>
      </xdr:nvSpPr>
      <xdr:spPr>
        <a:xfrm>
          <a:off x="136525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101985</xdr:rowOff>
    </xdr:from>
    <xdr:ext cx="534377" cy="259045"/>
    <xdr:sp macro="" textlink="">
      <xdr:nvSpPr>
        <xdr:cNvPr id="649" name="テキスト ボックス 648"/>
        <xdr:cNvSpPr txBox="1"/>
      </xdr:nvSpPr>
      <xdr:spPr>
        <a:xfrm>
          <a:off x="13436111" y="131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131691</xdr:rowOff>
    </xdr:from>
    <xdr:to>
      <xdr:col>67</xdr:col>
      <xdr:colOff>101600</xdr:colOff>
      <xdr:row>78</xdr:row>
      <xdr:rowOff>61841</xdr:rowOff>
    </xdr:to>
    <xdr:sp macro="" textlink="">
      <xdr:nvSpPr>
        <xdr:cNvPr id="650" name="楕円 649"/>
        <xdr:cNvSpPr/>
      </xdr:nvSpPr>
      <xdr:spPr>
        <a:xfrm>
          <a:off x="12763500" y="133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78368</xdr:rowOff>
    </xdr:from>
    <xdr:ext cx="534377" cy="259045"/>
    <xdr:sp macro="" textlink="">
      <xdr:nvSpPr>
        <xdr:cNvPr id="651" name="テキスト ボックス 650"/>
        <xdr:cNvSpPr txBox="1"/>
      </xdr:nvSpPr>
      <xdr:spPr>
        <a:xfrm>
          <a:off x="12547111" y="131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5" name="直線コネクタ 674"/>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6"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7" name="直線コネクタ 676"/>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8"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9" name="直線コネクタ 678"/>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19097</xdr:rowOff>
    </xdr:from>
    <xdr:to>
      <xdr:col>85</xdr:col>
      <xdr:colOff>127000</xdr:colOff>
      <xdr:row>97</xdr:row>
      <xdr:rowOff>45438</xdr:rowOff>
    </xdr:to>
    <xdr:cxnSp macro="">
      <xdr:nvCxnSpPr>
        <xdr:cNvPr id="680" name="直線コネクタ 679"/>
        <xdr:cNvCxnSpPr/>
      </xdr:nvCxnSpPr>
      <xdr:spPr>
        <a:xfrm flipV="1">
          <a:off x="15481300" y="16649747"/>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1"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2" name="フローチャート: 判断 681"/>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45438</xdr:rowOff>
    </xdr:from>
    <xdr:to>
      <xdr:col>81</xdr:col>
      <xdr:colOff>50800</xdr:colOff>
      <xdr:row>97</xdr:row>
      <xdr:rowOff>93297</xdr:rowOff>
    </xdr:to>
    <xdr:cxnSp macro="">
      <xdr:nvCxnSpPr>
        <xdr:cNvPr id="683" name="直線コネクタ 682"/>
        <xdr:cNvCxnSpPr/>
      </xdr:nvCxnSpPr>
      <xdr:spPr>
        <a:xfrm flipV="1">
          <a:off x="14592300" y="16676088"/>
          <a:ext cx="8890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4" name="フローチャート: 判断 683"/>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5" name="テキスト ボックス 684"/>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93297</xdr:rowOff>
    </xdr:from>
    <xdr:to>
      <xdr:col>76</xdr:col>
      <xdr:colOff>114300</xdr:colOff>
      <xdr:row>97</xdr:row>
      <xdr:rowOff>102341</xdr:rowOff>
    </xdr:to>
    <xdr:cxnSp macro="">
      <xdr:nvCxnSpPr>
        <xdr:cNvPr id="686" name="直線コネクタ 685"/>
        <xdr:cNvCxnSpPr/>
      </xdr:nvCxnSpPr>
      <xdr:spPr>
        <a:xfrm flipV="1">
          <a:off x="13703300" y="16723947"/>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7" name="フローチャート: 判断 686"/>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88" name="テキスト ボックス 687"/>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102341</xdr:rowOff>
    </xdr:from>
    <xdr:to>
      <xdr:col>71</xdr:col>
      <xdr:colOff>177800</xdr:colOff>
      <xdr:row>97</xdr:row>
      <xdr:rowOff>137792</xdr:rowOff>
    </xdr:to>
    <xdr:cxnSp macro="">
      <xdr:nvCxnSpPr>
        <xdr:cNvPr id="689" name="直線コネクタ 688"/>
        <xdr:cNvCxnSpPr/>
      </xdr:nvCxnSpPr>
      <xdr:spPr>
        <a:xfrm flipV="1">
          <a:off x="12814300" y="16732991"/>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0" name="フローチャート: 判断 689"/>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1" name="テキスト ボックス 690"/>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2" name="フローチャート: 判断 691"/>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3" name="テキスト ボックス 692"/>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139747</xdr:rowOff>
    </xdr:from>
    <xdr:to>
      <xdr:col>85</xdr:col>
      <xdr:colOff>177800</xdr:colOff>
      <xdr:row>97</xdr:row>
      <xdr:rowOff>69897</xdr:rowOff>
    </xdr:to>
    <xdr:sp macro="" textlink="">
      <xdr:nvSpPr>
        <xdr:cNvPr id="699" name="楕円 698"/>
        <xdr:cNvSpPr/>
      </xdr:nvSpPr>
      <xdr:spPr>
        <a:xfrm>
          <a:off x="16268700" y="165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162624</xdr:rowOff>
    </xdr:from>
    <xdr:ext cx="599010" cy="259045"/>
    <xdr:sp macro="" textlink="">
      <xdr:nvSpPr>
        <xdr:cNvPr id="700" name="公債費該当値テキスト"/>
        <xdr:cNvSpPr txBox="1"/>
      </xdr:nvSpPr>
      <xdr:spPr>
        <a:xfrm>
          <a:off x="16370300" y="1645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166088</xdr:rowOff>
    </xdr:from>
    <xdr:to>
      <xdr:col>81</xdr:col>
      <xdr:colOff>101600</xdr:colOff>
      <xdr:row>97</xdr:row>
      <xdr:rowOff>96238</xdr:rowOff>
    </xdr:to>
    <xdr:sp macro="" textlink="">
      <xdr:nvSpPr>
        <xdr:cNvPr id="701" name="楕円 700"/>
        <xdr:cNvSpPr/>
      </xdr:nvSpPr>
      <xdr:spPr>
        <a:xfrm>
          <a:off x="15430500" y="166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112765</xdr:rowOff>
    </xdr:from>
    <xdr:ext cx="599010" cy="259045"/>
    <xdr:sp macro="" textlink="">
      <xdr:nvSpPr>
        <xdr:cNvPr id="702" name="テキスト ボックス 701"/>
        <xdr:cNvSpPr txBox="1"/>
      </xdr:nvSpPr>
      <xdr:spPr>
        <a:xfrm>
          <a:off x="15181795" y="164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42497</xdr:rowOff>
    </xdr:from>
    <xdr:to>
      <xdr:col>76</xdr:col>
      <xdr:colOff>165100</xdr:colOff>
      <xdr:row>97</xdr:row>
      <xdr:rowOff>144097</xdr:rowOff>
    </xdr:to>
    <xdr:sp macro="" textlink="">
      <xdr:nvSpPr>
        <xdr:cNvPr id="703" name="楕円 702"/>
        <xdr:cNvSpPr/>
      </xdr:nvSpPr>
      <xdr:spPr>
        <a:xfrm>
          <a:off x="14541500" y="166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160624</xdr:rowOff>
    </xdr:from>
    <xdr:ext cx="599010" cy="259045"/>
    <xdr:sp macro="" textlink="">
      <xdr:nvSpPr>
        <xdr:cNvPr id="704" name="テキスト ボックス 703"/>
        <xdr:cNvSpPr txBox="1"/>
      </xdr:nvSpPr>
      <xdr:spPr>
        <a:xfrm>
          <a:off x="14292795" y="1644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51541</xdr:rowOff>
    </xdr:from>
    <xdr:to>
      <xdr:col>72</xdr:col>
      <xdr:colOff>38100</xdr:colOff>
      <xdr:row>97</xdr:row>
      <xdr:rowOff>153141</xdr:rowOff>
    </xdr:to>
    <xdr:sp macro="" textlink="">
      <xdr:nvSpPr>
        <xdr:cNvPr id="705" name="楕円 704"/>
        <xdr:cNvSpPr/>
      </xdr:nvSpPr>
      <xdr:spPr>
        <a:xfrm>
          <a:off x="13652500" y="166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169668</xdr:rowOff>
    </xdr:from>
    <xdr:ext cx="599010" cy="259045"/>
    <xdr:sp macro="" textlink="">
      <xdr:nvSpPr>
        <xdr:cNvPr id="706" name="テキスト ボックス 705"/>
        <xdr:cNvSpPr txBox="1"/>
      </xdr:nvSpPr>
      <xdr:spPr>
        <a:xfrm>
          <a:off x="13403795" y="1645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86992</xdr:rowOff>
    </xdr:from>
    <xdr:to>
      <xdr:col>67</xdr:col>
      <xdr:colOff>101600</xdr:colOff>
      <xdr:row>98</xdr:row>
      <xdr:rowOff>17142</xdr:rowOff>
    </xdr:to>
    <xdr:sp macro="" textlink="">
      <xdr:nvSpPr>
        <xdr:cNvPr id="707" name="楕円 706"/>
        <xdr:cNvSpPr/>
      </xdr:nvSpPr>
      <xdr:spPr>
        <a:xfrm>
          <a:off x="12763500" y="167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8269</xdr:rowOff>
    </xdr:from>
    <xdr:ext cx="599010" cy="259045"/>
    <xdr:sp macro="" textlink="">
      <xdr:nvSpPr>
        <xdr:cNvPr id="708" name="テキスト ボックス 707"/>
        <xdr:cNvSpPr txBox="1"/>
      </xdr:nvSpPr>
      <xdr:spPr>
        <a:xfrm>
          <a:off x="12514795" y="1681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2" name="直線コネクタ 731"/>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3"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5"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6" name="直線コネクタ 735"/>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33134</xdr:rowOff>
    </xdr:from>
    <xdr:to>
      <xdr:col>116</xdr:col>
      <xdr:colOff>63500</xdr:colOff>
      <xdr:row>39</xdr:row>
      <xdr:rowOff>35763</xdr:rowOff>
    </xdr:to>
    <xdr:cxnSp macro="">
      <xdr:nvCxnSpPr>
        <xdr:cNvPr id="737" name="直線コネクタ 736"/>
        <xdr:cNvCxnSpPr/>
      </xdr:nvCxnSpPr>
      <xdr:spPr>
        <a:xfrm flipV="1">
          <a:off x="21323300" y="6719684"/>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38"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9" name="フローチャート: 判断 738"/>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23076</xdr:rowOff>
    </xdr:from>
    <xdr:to>
      <xdr:col>111</xdr:col>
      <xdr:colOff>177800</xdr:colOff>
      <xdr:row>39</xdr:row>
      <xdr:rowOff>35763</xdr:rowOff>
    </xdr:to>
    <xdr:cxnSp macro="">
      <xdr:nvCxnSpPr>
        <xdr:cNvPr id="740" name="直線コネクタ 739"/>
        <xdr:cNvCxnSpPr/>
      </xdr:nvCxnSpPr>
      <xdr:spPr>
        <a:xfrm>
          <a:off x="20434300" y="6709626"/>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1" name="フローチャート: 判断 740"/>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2" name="テキスト ボックス 741"/>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23076</xdr:rowOff>
    </xdr:from>
    <xdr:to>
      <xdr:col>107</xdr:col>
      <xdr:colOff>50800</xdr:colOff>
      <xdr:row>39</xdr:row>
      <xdr:rowOff>41249</xdr:rowOff>
    </xdr:to>
    <xdr:cxnSp macro="">
      <xdr:nvCxnSpPr>
        <xdr:cNvPr id="743" name="直線コネクタ 742"/>
        <xdr:cNvCxnSpPr/>
      </xdr:nvCxnSpPr>
      <xdr:spPr>
        <a:xfrm flipV="1">
          <a:off x="19545300" y="6709626"/>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4" name="フローチャート: 判断 743"/>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5" name="テキスト ボックス 744"/>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123584</xdr:rowOff>
    </xdr:from>
    <xdr:to>
      <xdr:col>102</xdr:col>
      <xdr:colOff>114300</xdr:colOff>
      <xdr:row>39</xdr:row>
      <xdr:rowOff>41249</xdr:rowOff>
    </xdr:to>
    <xdr:cxnSp macro="">
      <xdr:nvCxnSpPr>
        <xdr:cNvPr id="746" name="直線コネクタ 745"/>
        <xdr:cNvCxnSpPr/>
      </xdr:nvCxnSpPr>
      <xdr:spPr>
        <a:xfrm>
          <a:off x="18656300" y="6638684"/>
          <a:ext cx="889000" cy="8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7" name="フローチャート: 判断 746"/>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48" name="テキスト ボックス 747"/>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49" name="フローチャート: 判断 748"/>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0" name="テキスト ボックス 749"/>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153784</xdr:rowOff>
    </xdr:from>
    <xdr:to>
      <xdr:col>116</xdr:col>
      <xdr:colOff>114300</xdr:colOff>
      <xdr:row>39</xdr:row>
      <xdr:rowOff>83934</xdr:rowOff>
    </xdr:to>
    <xdr:sp macro="" textlink="">
      <xdr:nvSpPr>
        <xdr:cNvPr id="756" name="楕円 755"/>
        <xdr:cNvSpPr/>
      </xdr:nvSpPr>
      <xdr:spPr>
        <a:xfrm>
          <a:off x="221107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378565" cy="259045"/>
    <xdr:sp macro="" textlink="">
      <xdr:nvSpPr>
        <xdr:cNvPr id="757" name="諸支出金該当値テキスト"/>
        <xdr:cNvSpPr txBox="1"/>
      </xdr:nvSpPr>
      <xdr:spPr>
        <a:xfrm>
          <a:off x="22212300" y="663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156413</xdr:rowOff>
    </xdr:from>
    <xdr:to>
      <xdr:col>112</xdr:col>
      <xdr:colOff>38100</xdr:colOff>
      <xdr:row>39</xdr:row>
      <xdr:rowOff>86563</xdr:rowOff>
    </xdr:to>
    <xdr:sp macro="" textlink="">
      <xdr:nvSpPr>
        <xdr:cNvPr id="758" name="楕円 757"/>
        <xdr:cNvSpPr/>
      </xdr:nvSpPr>
      <xdr:spPr>
        <a:xfrm>
          <a:off x="2127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77690</xdr:rowOff>
    </xdr:from>
    <xdr:ext cx="378565" cy="259045"/>
    <xdr:sp macro="" textlink="">
      <xdr:nvSpPr>
        <xdr:cNvPr id="759" name="テキスト ボックス 758"/>
        <xdr:cNvSpPr txBox="1"/>
      </xdr:nvSpPr>
      <xdr:spPr>
        <a:xfrm>
          <a:off x="2113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143726</xdr:rowOff>
    </xdr:from>
    <xdr:to>
      <xdr:col>107</xdr:col>
      <xdr:colOff>101600</xdr:colOff>
      <xdr:row>39</xdr:row>
      <xdr:rowOff>73876</xdr:rowOff>
    </xdr:to>
    <xdr:sp macro="" textlink="">
      <xdr:nvSpPr>
        <xdr:cNvPr id="760" name="楕円 759"/>
        <xdr:cNvSpPr/>
      </xdr:nvSpPr>
      <xdr:spPr>
        <a:xfrm>
          <a:off x="20383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90403</xdr:rowOff>
    </xdr:from>
    <xdr:ext cx="378565" cy="259045"/>
    <xdr:sp macro="" textlink="">
      <xdr:nvSpPr>
        <xdr:cNvPr id="761" name="テキスト ボックス 760"/>
        <xdr:cNvSpPr txBox="1"/>
      </xdr:nvSpPr>
      <xdr:spPr>
        <a:xfrm>
          <a:off x="20245017" y="64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161899</xdr:rowOff>
    </xdr:from>
    <xdr:to>
      <xdr:col>102</xdr:col>
      <xdr:colOff>165100</xdr:colOff>
      <xdr:row>39</xdr:row>
      <xdr:rowOff>92049</xdr:rowOff>
    </xdr:to>
    <xdr:sp macro="" textlink="">
      <xdr:nvSpPr>
        <xdr:cNvPr id="762" name="楕円 761"/>
        <xdr:cNvSpPr/>
      </xdr:nvSpPr>
      <xdr:spPr>
        <a:xfrm>
          <a:off x="19494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83176</xdr:rowOff>
    </xdr:from>
    <xdr:ext cx="313932" cy="259045"/>
    <xdr:sp macro="" textlink="">
      <xdr:nvSpPr>
        <xdr:cNvPr id="763" name="テキスト ボックス 762"/>
        <xdr:cNvSpPr txBox="1"/>
      </xdr:nvSpPr>
      <xdr:spPr>
        <a:xfrm>
          <a:off x="19388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72784</xdr:rowOff>
    </xdr:from>
    <xdr:to>
      <xdr:col>98</xdr:col>
      <xdr:colOff>38100</xdr:colOff>
      <xdr:row>39</xdr:row>
      <xdr:rowOff>2934</xdr:rowOff>
    </xdr:to>
    <xdr:sp macro="" textlink="">
      <xdr:nvSpPr>
        <xdr:cNvPr id="764" name="楕円 763"/>
        <xdr:cNvSpPr/>
      </xdr:nvSpPr>
      <xdr:spPr>
        <a:xfrm>
          <a:off x="186055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19461</xdr:rowOff>
    </xdr:from>
    <xdr:ext cx="469744" cy="259045"/>
    <xdr:sp macro="" textlink="">
      <xdr:nvSpPr>
        <xdr:cNvPr id="765" name="テキスト ボックス 764"/>
        <xdr:cNvSpPr txBox="1"/>
      </xdr:nvSpPr>
      <xdr:spPr>
        <a:xfrm>
          <a:off x="18421428" y="63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79" name="テキスト ボックス 77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1" name="テキスト ボックス 78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3" name="テキスト ボックス 78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7" name="直線コネクタ 78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4" name="フローチャート: 判断 79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6" name="フローチャート: 判断 79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7" name="テキスト ボックス 79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9" name="フローチャート: 判断 79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0" name="テキスト ボックス 79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2" name="フローチャート: 判断 801"/>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3" name="テキスト ボックス 802"/>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4" name="フローチャート: 判断 803"/>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5" name="テキスト ボックス 80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4" name="テキスト ボックス 813"/>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6" name="テキスト ボックス 815"/>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0" name="テキスト ボックス 819"/>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について、町内労働者に教育・生活資金の貸付を行うため労働金庫へ１千万円を預託する勤労者生活福祉資金貸付事業を実施しているため、類似団体平均を大きく上回っている。商工費については、道の駅整備事業の実施等により、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地方交付税や地方譲与税など、歳入予算額よりも実収入額が多かった。前年度と比較すると令和３年度の実質収支は減っているが、引き続き黒字を保っており、財政状況は健全である。</a:t>
          </a:r>
        </a:p>
        <a:p>
          <a:r>
            <a:rPr kumimoji="1" lang="ja-JP" altLang="en-US" sz="1400">
              <a:latin typeface="ＭＳ ゴシック" pitchFamily="49" charset="-128"/>
              <a:ea typeface="ＭＳ ゴシック" pitchFamily="49" charset="-128"/>
            </a:rPr>
            <a:t>　なお、前年度と同じく財政調整基金から繰入を行っており実質単年度収支はマイナスとなっているが、決算後積立や新規積立などにより財政調整基金の残高は高水準を維持している。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連結実質赤字比率に占める赤字・黒字の構成は一般会計が大きなウエイトを占めている。平成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年度以降、すべての会計で赤字は一度もない。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Relationships xmlns="http://schemas.openxmlformats.org/package/2006/relationships"><Relationship Id="rId2" Type="http://schemas.openxmlformats.org/officeDocument/2006/relationships/drawing" Target="../drawings/drawing15.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AH16" sqref="AH16:AL1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9274764</v>
      </c>
      <c r="BO4" s="410"/>
      <c r="BP4" s="410"/>
      <c r="BQ4" s="410"/>
      <c r="BR4" s="410"/>
      <c r="BS4" s="410"/>
      <c r="BT4" s="410"/>
      <c r="BU4" s="411"/>
      <c r="BV4" s="409">
        <v>10904484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11.9</v>
      </c>
      <c r="CU4" s="416"/>
      <c r="CV4" s="416"/>
      <c r="CW4" s="416"/>
      <c r="CX4" s="416"/>
      <c r="CY4" s="416"/>
      <c r="CZ4" s="416"/>
      <c r="DA4" s="417"/>
      <c r="DB4" s="415">
        <v>12.5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8759985</v>
      </c>
      <c r="BO5" s="447"/>
      <c r="BP5" s="447"/>
      <c r="BQ5" s="447"/>
      <c r="BR5" s="447"/>
      <c r="BS5" s="447"/>
      <c r="BT5" s="447"/>
      <c r="BU5" s="448"/>
      <c r="BV5" s="446">
        <v>10361087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86.9</v>
      </c>
      <c r="CU5" s="444"/>
      <c r="CV5" s="444"/>
      <c r="CW5" s="444"/>
      <c r="CX5" s="444"/>
      <c r="CY5" s="444"/>
      <c r="CZ5" s="444"/>
      <c r="DA5" s="445"/>
      <c r="DB5" s="443">
        <v>89.9</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514779</v>
      </c>
      <c r="BO6" s="447"/>
      <c r="BP6" s="447"/>
      <c r="BQ6" s="447"/>
      <c r="BR6" s="447"/>
      <c r="BS6" s="447"/>
      <c r="BT6" s="447"/>
      <c r="BU6" s="448"/>
      <c r="BV6" s="446">
        <v>543397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89.1</v>
      </c>
      <c r="CU6" s="484"/>
      <c r="CV6" s="484"/>
      <c r="CW6" s="484"/>
      <c r="CX6" s="484"/>
      <c r="CY6" s="484"/>
      <c r="CZ6" s="484"/>
      <c r="DA6" s="485"/>
      <c r="DB6" s="483">
        <v>92.5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4342</v>
      </c>
      <c r="BO7" s="447"/>
      <c r="BP7" s="447"/>
      <c r="BQ7" s="447"/>
      <c r="BR7" s="447"/>
      <c r="BS7" s="447"/>
      <c r="BT7" s="447"/>
      <c r="BU7" s="448"/>
      <c r="BV7" s="446">
        <v>36761</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4296876</v>
      </c>
      <c r="CU7" s="447"/>
      <c r="CV7" s="447"/>
      <c r="CW7" s="447"/>
      <c r="CX7" s="447"/>
      <c r="CY7" s="447"/>
      <c r="CZ7" s="447"/>
      <c r="DA7" s="448"/>
      <c r="DB7" s="446">
        <v>4038759</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510437</v>
      </c>
      <c r="BO8" s="447"/>
      <c r="BP8" s="447"/>
      <c r="BQ8" s="447"/>
      <c r="BR8" s="447"/>
      <c r="BS8" s="447"/>
      <c r="BT8" s="447"/>
      <c r="BU8" s="448"/>
      <c r="BV8" s="446">
        <v>506636</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0.24</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4778</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3801</v>
      </c>
      <c r="BO9" s="447"/>
      <c r="BP9" s="447"/>
      <c r="BQ9" s="447"/>
      <c r="BR9" s="447"/>
      <c r="BS9" s="447"/>
      <c r="BT9" s="447"/>
      <c r="BU9" s="448"/>
      <c r="BV9" s="446">
        <v>106239</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14.9</v>
      </c>
      <c r="CU9" s="444"/>
      <c r="CV9" s="444"/>
      <c r="CW9" s="444"/>
      <c r="CX9" s="444"/>
      <c r="CY9" s="444"/>
      <c r="CZ9" s="444"/>
      <c r="DA9" s="445"/>
      <c r="DB9" s="443">
        <v>14.3</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4765</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188378</v>
      </c>
      <c r="BO10" s="447"/>
      <c r="BP10" s="447"/>
      <c r="BQ10" s="447"/>
      <c r="BR10" s="447"/>
      <c r="BS10" s="447"/>
      <c r="BT10" s="447"/>
      <c r="BU10" s="448"/>
      <c r="BV10" s="446">
        <v>176012</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4935</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209933</v>
      </c>
      <c r="BO12" s="447"/>
      <c r="BP12" s="447"/>
      <c r="BQ12" s="447"/>
      <c r="BR12" s="447"/>
      <c r="BS12" s="447"/>
      <c r="BT12" s="447"/>
      <c r="BU12" s="448"/>
      <c r="BV12" s="446">
        <v>202000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4790</v>
      </c>
      <c r="S13" s="531"/>
      <c r="T13" s="531"/>
      <c r="U13" s="531"/>
      <c r="V13" s="532"/>
      <c r="W13" s="462" t="s">
        <v>140</v>
      </c>
      <c r="X13" s="463"/>
      <c r="Y13" s="463"/>
      <c r="Z13" s="463"/>
      <c r="AA13" s="463"/>
      <c r="AB13" s="453"/>
      <c r="AC13" s="497">
        <v>858</v>
      </c>
      <c r="AD13" s="498"/>
      <c r="AE13" s="498"/>
      <c r="AF13" s="498"/>
      <c r="AG13" s="540"/>
      <c r="AH13" s="497">
        <v>827</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-17754</v>
      </c>
      <c r="BO13" s="447"/>
      <c r="BP13" s="447"/>
      <c r="BQ13" s="447"/>
      <c r="BR13" s="447"/>
      <c r="BS13" s="447"/>
      <c r="BT13" s="447"/>
      <c r="BU13" s="448"/>
      <c r="BV13" s="446">
        <v>80251</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7.5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4964</v>
      </c>
      <c r="S14" s="531"/>
      <c r="T14" s="531"/>
      <c r="U14" s="531"/>
      <c r="V14" s="532"/>
      <c r="W14" s="436"/>
      <c r="X14" s="437"/>
      <c r="Y14" s="437"/>
      <c r="Z14" s="437"/>
      <c r="AA14" s="437"/>
      <c r="AB14" s="426"/>
      <c r="AC14" s="533">
        <v>34.700000000000003</v>
      </c>
      <c r="AD14" s="534"/>
      <c r="AE14" s="534"/>
      <c r="AF14" s="534"/>
      <c r="AG14" s="535"/>
      <c r="AH14" s="533">
        <v>33.700000000000003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128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147</v>
      </c>
      <c r="N15" s="538"/>
      <c r="O15" s="538"/>
      <c r="P15" s="538"/>
      <c r="Q15" s="539"/>
      <c r="R15" s="530">
        <v>4820</v>
      </c>
      <c r="S15" s="531"/>
      <c r="T15" s="531"/>
      <c r="U15" s="531"/>
      <c r="V15" s="532"/>
      <c r="W15" s="462" t="s">
        <v>148</v>
      </c>
      <c r="X15" s="463"/>
      <c r="Y15" s="463"/>
      <c r="Z15" s="463"/>
      <c r="AA15" s="463"/>
      <c r="AB15" s="453"/>
      <c r="AC15" s="497">
        <v>291</v>
      </c>
      <c r="AD15" s="498"/>
      <c r="AE15" s="498"/>
      <c r="AF15" s="498"/>
      <c r="AG15" s="540"/>
      <c r="AH15" s="497">
        <v>321</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917282</v>
      </c>
      <c r="BO15" s="410"/>
      <c r="BP15" s="410"/>
      <c r="BQ15" s="410"/>
      <c r="BR15" s="410"/>
      <c r="BS15" s="410"/>
      <c r="BT15" s="410"/>
      <c r="BU15" s="411"/>
      <c r="BV15" s="409">
        <v>908669</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11.8</v>
      </c>
      <c r="AD16" s="534"/>
      <c r="AE16" s="534"/>
      <c r="AF16" s="534"/>
      <c r="AG16" s="535"/>
      <c r="AH16" s="533">
        <v>13.1</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3920280</v>
      </c>
      <c r="BO16" s="447"/>
      <c r="BP16" s="447"/>
      <c r="BQ16" s="447"/>
      <c r="BR16" s="447"/>
      <c r="BS16" s="447"/>
      <c r="BT16" s="447"/>
      <c r="BU16" s="448"/>
      <c r="BV16" s="446">
        <v>3708912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1327</v>
      </c>
      <c r="AD17" s="498"/>
      <c r="AE17" s="498"/>
      <c r="AF17" s="498"/>
      <c r="AG17" s="540"/>
      <c r="AH17" s="497">
        <v>1308</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1145739</v>
      </c>
      <c r="BO17" s="447"/>
      <c r="BP17" s="447"/>
      <c r="BQ17" s="447"/>
      <c r="BR17" s="447"/>
      <c r="BS17" s="447"/>
      <c r="BT17" s="447"/>
      <c r="BU17" s="448"/>
      <c r="BV17" s="446">
        <v>1127945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694.23</v>
      </c>
      <c r="M18" s="570"/>
      <c r="N18" s="570"/>
      <c r="O18" s="570"/>
      <c r="P18" s="570"/>
      <c r="Q18" s="570"/>
      <c r="R18" s="571"/>
      <c r="S18" s="571"/>
      <c r="T18" s="571"/>
      <c r="U18" s="571"/>
      <c r="V18" s="572"/>
      <c r="W18" s="464"/>
      <c r="X18" s="465"/>
      <c r="Y18" s="465"/>
      <c r="Z18" s="465"/>
      <c r="AA18" s="465"/>
      <c r="AB18" s="456"/>
      <c r="AC18" s="573">
        <v>53.6</v>
      </c>
      <c r="AD18" s="574"/>
      <c r="AE18" s="574"/>
      <c r="AF18" s="574"/>
      <c r="AG18" s="575"/>
      <c r="AH18" s="573">
        <v>53.3</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3743290</v>
      </c>
      <c r="BO18" s="447"/>
      <c r="BP18" s="447"/>
      <c r="BQ18" s="447"/>
      <c r="BR18" s="447"/>
      <c r="BS18" s="447"/>
      <c r="BT18" s="447"/>
      <c r="BU18" s="448"/>
      <c r="BV18" s="446">
        <v>3630897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6199637</v>
      </c>
      <c r="BO19" s="447"/>
      <c r="BP19" s="447"/>
      <c r="BQ19" s="447"/>
      <c r="BR19" s="447"/>
      <c r="BS19" s="447"/>
      <c r="BT19" s="447"/>
      <c r="BU19" s="448"/>
      <c r="BV19" s="446">
        <v>6023827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2350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10242409</v>
      </c>
      <c r="BO22" s="410"/>
      <c r="BP22" s="410"/>
      <c r="BQ22" s="410"/>
      <c r="BR22" s="410"/>
      <c r="BS22" s="410"/>
      <c r="BT22" s="410"/>
      <c r="BU22" s="411"/>
      <c r="BV22" s="409">
        <v>10580542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10073273</v>
      </c>
      <c r="BO23" s="447"/>
      <c r="BP23" s="447"/>
      <c r="BQ23" s="447"/>
      <c r="BR23" s="447"/>
      <c r="BS23" s="447"/>
      <c r="BT23" s="447"/>
      <c r="BU23" s="448"/>
      <c r="BV23" s="446">
        <v>10403067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7400</v>
      </c>
      <c r="R24" s="498"/>
      <c r="S24" s="498"/>
      <c r="T24" s="498"/>
      <c r="U24" s="498"/>
      <c r="V24" s="540"/>
      <c r="W24" s="592"/>
      <c r="X24" s="593"/>
      <c r="Y24" s="594"/>
      <c r="Z24" s="496" t="s">
        <v>173</v>
      </c>
      <c r="AA24" s="476"/>
      <c r="AB24" s="476"/>
      <c r="AC24" s="476"/>
      <c r="AD24" s="476"/>
      <c r="AE24" s="476"/>
      <c r="AF24" s="476"/>
      <c r="AG24" s="477"/>
      <c r="AH24" s="497">
        <v>93</v>
      </c>
      <c r="AI24" s="498"/>
      <c r="AJ24" s="498"/>
      <c r="AK24" s="498"/>
      <c r="AL24" s="540"/>
      <c r="AM24" s="497">
        <v>286905</v>
      </c>
      <c r="AN24" s="498"/>
      <c r="AO24" s="498"/>
      <c r="AP24" s="498"/>
      <c r="AQ24" s="498"/>
      <c r="AR24" s="540"/>
      <c r="AS24" s="497">
        <v>3085</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8076616</v>
      </c>
      <c r="BO24" s="447"/>
      <c r="BP24" s="447"/>
      <c r="BQ24" s="447"/>
      <c r="BR24" s="447"/>
      <c r="BS24" s="447"/>
      <c r="BT24" s="447"/>
      <c r="BU24" s="448"/>
      <c r="BV24" s="446">
        <v>8290625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6100</v>
      </c>
      <c r="R25" s="498"/>
      <c r="S25" s="498"/>
      <c r="T25" s="498"/>
      <c r="U25" s="498"/>
      <c r="V25" s="540"/>
      <c r="W25" s="592"/>
      <c r="X25" s="593"/>
      <c r="Y25" s="594"/>
      <c r="Z25" s="496" t="s">
        <v>176</v>
      </c>
      <c r="AA25" s="476"/>
      <c r="AB25" s="476"/>
      <c r="AC25" s="476"/>
      <c r="AD25" s="476"/>
      <c r="AE25" s="476"/>
      <c r="AF25" s="476"/>
      <c r="AG25" s="477"/>
      <c r="AH25" s="497" t="s">
        <v>128</v>
      </c>
      <c r="AI25" s="498"/>
      <c r="AJ25" s="498"/>
      <c r="AK25" s="498"/>
      <c r="AL25" s="540"/>
      <c r="AM25" s="497" t="s">
        <v>138</v>
      </c>
      <c r="AN25" s="498"/>
      <c r="AO25" s="498"/>
      <c r="AP25" s="498"/>
      <c r="AQ25" s="498"/>
      <c r="AR25" s="540"/>
      <c r="AS25" s="497" t="s">
        <v>128</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654731</v>
      </c>
      <c r="BO25" s="410"/>
      <c r="BP25" s="410"/>
      <c r="BQ25" s="410"/>
      <c r="BR25" s="410"/>
      <c r="BS25" s="410"/>
      <c r="BT25" s="410"/>
      <c r="BU25" s="411"/>
      <c r="BV25" s="409">
        <v>115183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5500</v>
      </c>
      <c r="R26" s="498"/>
      <c r="S26" s="498"/>
      <c r="T26" s="498"/>
      <c r="U26" s="498"/>
      <c r="V26" s="540"/>
      <c r="W26" s="592"/>
      <c r="X26" s="593"/>
      <c r="Y26" s="594"/>
      <c r="Z26" s="496" t="s">
        <v>179</v>
      </c>
      <c r="AA26" s="598"/>
      <c r="AB26" s="598"/>
      <c r="AC26" s="598"/>
      <c r="AD26" s="598"/>
      <c r="AE26" s="598"/>
      <c r="AF26" s="598"/>
      <c r="AG26" s="599"/>
      <c r="AH26" s="497" t="s">
        <v>138</v>
      </c>
      <c r="AI26" s="498"/>
      <c r="AJ26" s="498"/>
      <c r="AK26" s="498"/>
      <c r="AL26" s="540"/>
      <c r="AM26" s="497" t="s">
        <v>137</v>
      </c>
      <c r="AN26" s="498"/>
      <c r="AO26" s="498"/>
      <c r="AP26" s="498"/>
      <c r="AQ26" s="498"/>
      <c r="AR26" s="540"/>
      <c r="AS26" s="497" t="s">
        <v>128</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2610</v>
      </c>
      <c r="R27" s="498"/>
      <c r="S27" s="498"/>
      <c r="T27" s="498"/>
      <c r="U27" s="498"/>
      <c r="V27" s="540"/>
      <c r="W27" s="592"/>
      <c r="X27" s="593"/>
      <c r="Y27" s="594"/>
      <c r="Z27" s="496" t="s">
        <v>182</v>
      </c>
      <c r="AA27" s="476"/>
      <c r="AB27" s="476"/>
      <c r="AC27" s="476"/>
      <c r="AD27" s="476"/>
      <c r="AE27" s="476"/>
      <c r="AF27" s="476"/>
      <c r="AG27" s="477"/>
      <c r="AH27" s="497">
        <v>26</v>
      </c>
      <c r="AI27" s="498"/>
      <c r="AJ27" s="498"/>
      <c r="AK27" s="498"/>
      <c r="AL27" s="540"/>
      <c r="AM27" s="497">
        <v>61074</v>
      </c>
      <c r="AN27" s="498"/>
      <c r="AO27" s="498"/>
      <c r="AP27" s="498"/>
      <c r="AQ27" s="498"/>
      <c r="AR27" s="540"/>
      <c r="AS27" s="497">
        <v>2349</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107859</v>
      </c>
      <c r="BO27" s="566"/>
      <c r="BP27" s="566"/>
      <c r="BQ27" s="566"/>
      <c r="BR27" s="566"/>
      <c r="BS27" s="566"/>
      <c r="BT27" s="566"/>
      <c r="BU27" s="567"/>
      <c r="BV27" s="565">
        <v>107857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2100</v>
      </c>
      <c r="R28" s="498"/>
      <c r="S28" s="498"/>
      <c r="T28" s="498"/>
      <c r="U28" s="498"/>
      <c r="V28" s="540"/>
      <c r="W28" s="592"/>
      <c r="X28" s="593"/>
      <c r="Y28" s="594"/>
      <c r="Z28" s="496" t="s">
        <v>185</v>
      </c>
      <c r="AA28" s="476"/>
      <c r="AB28" s="476"/>
      <c r="AC28" s="476"/>
      <c r="AD28" s="476"/>
      <c r="AE28" s="476"/>
      <c r="AF28" s="476"/>
      <c r="AG28" s="477"/>
      <c r="AH28" s="497" t="s">
        <v>138</v>
      </c>
      <c r="AI28" s="498"/>
      <c r="AJ28" s="498"/>
      <c r="AK28" s="498"/>
      <c r="AL28" s="540"/>
      <c r="AM28" s="497" t="s">
        <v>138</v>
      </c>
      <c r="AN28" s="498"/>
      <c r="AO28" s="498"/>
      <c r="AP28" s="498"/>
      <c r="AQ28" s="498"/>
      <c r="AR28" s="540"/>
      <c r="AS28" s="497" t="s">
        <v>137</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2410937</v>
      </c>
      <c r="BO28" s="410"/>
      <c r="BP28" s="410"/>
      <c r="BQ28" s="410"/>
      <c r="BR28" s="410"/>
      <c r="BS28" s="410"/>
      <c r="BT28" s="410"/>
      <c r="BU28" s="411"/>
      <c r="BV28" s="409">
        <v>2173207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9</v>
      </c>
      <c r="M29" s="498"/>
      <c r="N29" s="498"/>
      <c r="O29" s="498"/>
      <c r="P29" s="540"/>
      <c r="Q29" s="497">
        <v>1650</v>
      </c>
      <c r="R29" s="498"/>
      <c r="S29" s="498"/>
      <c r="T29" s="498"/>
      <c r="U29" s="498"/>
      <c r="V29" s="540"/>
      <c r="W29" s="595"/>
      <c r="X29" s="596"/>
      <c r="Y29" s="597"/>
      <c r="Z29" s="496" t="s">
        <v>188</v>
      </c>
      <c r="AA29" s="476"/>
      <c r="AB29" s="476"/>
      <c r="AC29" s="476"/>
      <c r="AD29" s="476"/>
      <c r="AE29" s="476"/>
      <c r="AF29" s="476"/>
      <c r="AG29" s="477"/>
      <c r="AH29" s="497">
        <v>119</v>
      </c>
      <c r="AI29" s="498"/>
      <c r="AJ29" s="498"/>
      <c r="AK29" s="498"/>
      <c r="AL29" s="540"/>
      <c r="AM29" s="497">
        <v>347979</v>
      </c>
      <c r="AN29" s="498"/>
      <c r="AO29" s="498"/>
      <c r="AP29" s="498"/>
      <c r="AQ29" s="498"/>
      <c r="AR29" s="540"/>
      <c r="AS29" s="497">
        <v>2924</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1136626</v>
      </c>
      <c r="BO29" s="447"/>
      <c r="BP29" s="447"/>
      <c r="BQ29" s="447"/>
      <c r="BR29" s="447"/>
      <c r="BS29" s="447"/>
      <c r="BT29" s="447"/>
      <c r="BU29" s="448"/>
      <c r="BV29" s="446">
        <v>1121016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97.6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4718828</v>
      </c>
      <c r="BO30" s="566"/>
      <c r="BP30" s="566"/>
      <c r="BQ30" s="566"/>
      <c r="BR30" s="566"/>
      <c r="BS30" s="566"/>
      <c r="BT30" s="566"/>
      <c r="BU30" s="567"/>
      <c r="BV30" s="565">
        <v>4284327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197</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とかち広域消防事務組合</v>
      </c>
      <c r="BZ34" s="637"/>
      <c r="CA34" s="637"/>
      <c r="CB34" s="637"/>
      <c r="CC34" s="637"/>
      <c r="CD34" s="637"/>
      <c r="CE34" s="637"/>
      <c r="CF34" s="637"/>
      <c r="CG34" s="637"/>
      <c r="CH34" s="637"/>
      <c r="CI34" s="637"/>
      <c r="CJ34" s="637"/>
      <c r="CK34" s="637"/>
      <c r="CL34" s="637"/>
      <c r="CM34" s="637"/>
      <c r="CN34" s="178"/>
      <c r="CO34" s="636">
        <f>IF(CQ34="","",MAX(C34:D43,U34:V43,AM34:AN43,BE34:BF43,BW34:BX43)+1)</f>
        <v>10</v>
      </c>
      <c r="CP34" s="636"/>
      <c r="CQ34" s="637" t="str">
        <f>IF('各会計、関係団体の財政状況及び健全化判断比率'!BS7="","",'各会計、関係団体の財政状況及び健全化判断比率'!BS7)</f>
        <v>㈱生涯活躍のまちかみしほろ</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公共下水道事業特別会計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十勝圏複合事務組合</v>
      </c>
      <c r="BZ35" s="637"/>
      <c r="CA35" s="637"/>
      <c r="CB35" s="637"/>
      <c r="CC35" s="637"/>
      <c r="CD35" s="637"/>
      <c r="CE35" s="637"/>
      <c r="CF35" s="637"/>
      <c r="CG35" s="637"/>
      <c r="CH35" s="637"/>
      <c r="CI35" s="637"/>
      <c r="CJ35" s="637"/>
      <c r="CK35" s="637"/>
      <c r="CL35" s="637"/>
      <c r="CM35" s="637"/>
      <c r="CN35" s="178"/>
      <c r="CO35" s="636">
        <f t="shared" ref="CO35:CO43" si="3">IF(CQ35="","",CO34+1)</f>
        <v>11</v>
      </c>
      <c r="CP35" s="636"/>
      <c r="CQ35" s="637" t="str">
        <f>IF('各会計、関係団体の財政状況及び健全化判断比率'!BS8="","",'各会計、関係団体の財政状況及び健全化判断比率'!BS8)</f>
        <v>㈱karch</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北十勝２町環境衛生処理組合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IwH8BTz6Ttse56NDC1qWzFuznslUO+J229EBDAHYPsOMrcs7ZsKipMWaxgWvmWe3bD/+nogp0Ziq3U2KgXtXTA==" saltValue="zE/TS+M2xMQfUKkWZY+Jo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AZ112" sqref="AZ11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5" t="s">
        <v>579</v>
      </c>
      <c r="D34" s="1215"/>
      <c r="E34" s="1216"/>
      <c r="F34" s="32">
        <v>14.7</v>
      </c>
      <c r="G34" s="33">
        <v>9.67</v>
      </c>
      <c r="H34" s="33">
        <v>10.43</v>
      </c>
      <c r="I34" s="33">
        <v>12.54</v>
      </c>
      <c r="J34" s="34">
        <v>11.87</v>
      </c>
      <c r="K34" s="22"/>
      <c r="L34" s="22"/>
      <c r="M34" s="22"/>
      <c r="N34" s="22"/>
      <c r="O34" s="22"/>
      <c r="P34" s="22"/>
    </row>
    <row r="35" spans="1:16" ht="39" customHeight="1" x14ac:dyDescent="0.15">
      <c r="A35" s="22"/>
      <c r="B35" s="35"/>
      <c r="C35" s="1209" t="s">
        <v>580</v>
      </c>
      <c r="D35" s="1210"/>
      <c r="E35" s="1211"/>
      <c r="F35" s="36">
        <v>0.55000000000000004</v>
      </c>
      <c r="G35" s="37">
        <v>0.35</v>
      </c>
      <c r="H35" s="37">
        <v>0</v>
      </c>
      <c r="I35" s="37">
        <v>0.19</v>
      </c>
      <c r="J35" s="38">
        <v>0.57999999999999996</v>
      </c>
      <c r="K35" s="22"/>
      <c r="L35" s="22"/>
      <c r="M35" s="22"/>
      <c r="N35" s="22"/>
      <c r="O35" s="22"/>
      <c r="P35" s="22"/>
    </row>
    <row r="36" spans="1:16" ht="39" customHeight="1" x14ac:dyDescent="0.15">
      <c r="A36" s="22"/>
      <c r="B36" s="35"/>
      <c r="C36" s="1209" t="s">
        <v>581</v>
      </c>
      <c r="D36" s="1210"/>
      <c r="E36" s="1211"/>
      <c r="F36" s="36">
        <v>0.02</v>
      </c>
      <c r="G36" s="37">
        <v>0.31</v>
      </c>
      <c r="H36" s="37">
        <v>0.23</v>
      </c>
      <c r="I36" s="37">
        <v>0.36</v>
      </c>
      <c r="J36" s="38">
        <v>0.28000000000000003</v>
      </c>
      <c r="K36" s="22"/>
      <c r="L36" s="22"/>
      <c r="M36" s="22"/>
      <c r="N36" s="22"/>
      <c r="O36" s="22"/>
      <c r="P36" s="22"/>
    </row>
    <row r="37" spans="1:16" ht="39" customHeight="1" x14ac:dyDescent="0.15">
      <c r="A37" s="22"/>
      <c r="B37" s="35"/>
      <c r="C37" s="1209" t="s">
        <v>582</v>
      </c>
      <c r="D37" s="1210"/>
      <c r="E37" s="1211"/>
      <c r="F37" s="36">
        <v>0.05</v>
      </c>
      <c r="G37" s="37">
        <v>0.06</v>
      </c>
      <c r="H37" s="37">
        <v>0.06</v>
      </c>
      <c r="I37" s="37">
        <v>0.04</v>
      </c>
      <c r="J37" s="38">
        <v>0.04</v>
      </c>
      <c r="K37" s="22"/>
      <c r="L37" s="22"/>
      <c r="M37" s="22"/>
      <c r="N37" s="22"/>
      <c r="O37" s="22"/>
      <c r="P37" s="22"/>
    </row>
    <row r="38" spans="1:16" ht="39" customHeight="1" x14ac:dyDescent="0.15">
      <c r="A38" s="22"/>
      <c r="B38" s="35"/>
      <c r="C38" s="1209" t="s">
        <v>583</v>
      </c>
      <c r="D38" s="1210"/>
      <c r="E38" s="1211"/>
      <c r="F38" s="36">
        <v>0.01</v>
      </c>
      <c r="G38" s="37">
        <v>0.01</v>
      </c>
      <c r="H38" s="37">
        <v>0.01</v>
      </c>
      <c r="I38" s="37">
        <v>0.01</v>
      </c>
      <c r="J38" s="38">
        <v>0.01</v>
      </c>
      <c r="K38" s="22"/>
      <c r="L38" s="22"/>
      <c r="M38" s="22"/>
      <c r="N38" s="22"/>
      <c r="O38" s="22"/>
      <c r="P38" s="22"/>
    </row>
    <row r="39" spans="1:16" ht="39" customHeight="1" x14ac:dyDescent="0.15">
      <c r="A39" s="22"/>
      <c r="B39" s="35"/>
      <c r="C39" s="1209" t="s">
        <v>584</v>
      </c>
      <c r="D39" s="1210"/>
      <c r="E39" s="1211"/>
      <c r="F39" s="36">
        <v>0.01</v>
      </c>
      <c r="G39" s="37">
        <v>0.01</v>
      </c>
      <c r="H39" s="37">
        <v>0</v>
      </c>
      <c r="I39" s="37">
        <v>0.01</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585</v>
      </c>
      <c r="D42" s="1210"/>
      <c r="E42" s="1211"/>
      <c r="F42" s="36" t="s">
        <v>528</v>
      </c>
      <c r="G42" s="37" t="s">
        <v>528</v>
      </c>
      <c r="H42" s="37" t="s">
        <v>528</v>
      </c>
      <c r="I42" s="37" t="s">
        <v>528</v>
      </c>
      <c r="J42" s="38" t="s">
        <v>528</v>
      </c>
      <c r="K42" s="22"/>
      <c r="L42" s="22"/>
      <c r="M42" s="22"/>
      <c r="N42" s="22"/>
      <c r="O42" s="22"/>
      <c r="P42" s="22"/>
    </row>
    <row r="43" spans="1:16" ht="39" customHeight="1" thickBot="1" x14ac:dyDescent="0.2">
      <c r="A43" s="22"/>
      <c r="B43" s="40"/>
      <c r="C43" s="1212" t="s">
        <v>586</v>
      </c>
      <c r="D43" s="1213"/>
      <c r="E43" s="1214"/>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yAJvHQtz8p9IXVwCmVH132IRsNIfG1jGGYuFHDdIoWCnWPiOh3zQKE1lFyrPUkC5HQy0j+iIE8GdsM7zolI0g==" saltValue="+Dma+/iRAVooGV7uX5E/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AZ112" sqref="AZ1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653</v>
      </c>
      <c r="L45" s="60">
        <v>748</v>
      </c>
      <c r="M45" s="60">
        <v>765</v>
      </c>
      <c r="N45" s="60">
        <v>891</v>
      </c>
      <c r="O45" s="61">
        <v>954</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528</v>
      </c>
      <c r="L46" s="64" t="s">
        <v>528</v>
      </c>
      <c r="M46" s="64" t="s">
        <v>528</v>
      </c>
      <c r="N46" s="64" t="s">
        <v>528</v>
      </c>
      <c r="O46" s="65" t="s">
        <v>528</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528</v>
      </c>
      <c r="L47" s="64" t="s">
        <v>528</v>
      </c>
      <c r="M47" s="64" t="s">
        <v>528</v>
      </c>
      <c r="N47" s="64" t="s">
        <v>528</v>
      </c>
      <c r="O47" s="65" t="s">
        <v>528</v>
      </c>
      <c r="P47" s="48"/>
      <c r="Q47" s="48"/>
      <c r="R47" s="48"/>
      <c r="S47" s="48"/>
      <c r="T47" s="48"/>
      <c r="U47" s="48"/>
    </row>
    <row r="48" spans="1:21" ht="30.75" customHeight="1" x14ac:dyDescent="0.15">
      <c r="A48" s="48"/>
      <c r="B48" s="1219"/>
      <c r="C48" s="1220"/>
      <c r="D48" s="62"/>
      <c r="E48" s="1225" t="s">
        <v>15</v>
      </c>
      <c r="F48" s="1225"/>
      <c r="G48" s="1225"/>
      <c r="H48" s="1225"/>
      <c r="I48" s="1225"/>
      <c r="J48" s="1226"/>
      <c r="K48" s="63">
        <v>106</v>
      </c>
      <c r="L48" s="64">
        <v>104</v>
      </c>
      <c r="M48" s="64">
        <v>102</v>
      </c>
      <c r="N48" s="64">
        <v>100</v>
      </c>
      <c r="O48" s="65">
        <v>106</v>
      </c>
      <c r="P48" s="48"/>
      <c r="Q48" s="48"/>
      <c r="R48" s="48"/>
      <c r="S48" s="48"/>
      <c r="T48" s="48"/>
      <c r="U48" s="48"/>
    </row>
    <row r="49" spans="1:21" ht="30.75" customHeight="1" x14ac:dyDescent="0.15">
      <c r="A49" s="48"/>
      <c r="B49" s="1219"/>
      <c r="C49" s="1220"/>
      <c r="D49" s="62"/>
      <c r="E49" s="1225" t="s">
        <v>16</v>
      </c>
      <c r="F49" s="1225"/>
      <c r="G49" s="1225"/>
      <c r="H49" s="1225"/>
      <c r="I49" s="1225"/>
      <c r="J49" s="1226"/>
      <c r="K49" s="63" t="s">
        <v>528</v>
      </c>
      <c r="L49" s="64" t="s">
        <v>528</v>
      </c>
      <c r="M49" s="64">
        <v>0</v>
      </c>
      <c r="N49" s="64">
        <v>3</v>
      </c>
      <c r="O49" s="65">
        <v>3</v>
      </c>
      <c r="P49" s="48"/>
      <c r="Q49" s="48"/>
      <c r="R49" s="48"/>
      <c r="S49" s="48"/>
      <c r="T49" s="48"/>
      <c r="U49" s="48"/>
    </row>
    <row r="50" spans="1:21" ht="30.75" customHeight="1" x14ac:dyDescent="0.15">
      <c r="A50" s="48"/>
      <c r="B50" s="1219"/>
      <c r="C50" s="1220"/>
      <c r="D50" s="62"/>
      <c r="E50" s="1225" t="s">
        <v>17</v>
      </c>
      <c r="F50" s="1225"/>
      <c r="G50" s="1225"/>
      <c r="H50" s="1225"/>
      <c r="I50" s="1225"/>
      <c r="J50" s="1226"/>
      <c r="K50" s="63">
        <v>5</v>
      </c>
      <c r="L50" s="64">
        <v>4</v>
      </c>
      <c r="M50" s="64">
        <v>4</v>
      </c>
      <c r="N50" s="64">
        <v>3</v>
      </c>
      <c r="O50" s="65">
        <v>3</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528</v>
      </c>
      <c r="L51" s="64" t="s">
        <v>528</v>
      </c>
      <c r="M51" s="64" t="s">
        <v>528</v>
      </c>
      <c r="N51" s="64" t="s">
        <v>528</v>
      </c>
      <c r="O51" s="65" t="s">
        <v>528</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600</v>
      </c>
      <c r="L52" s="64">
        <v>627</v>
      </c>
      <c r="M52" s="64">
        <v>617</v>
      </c>
      <c r="N52" s="64">
        <v>740</v>
      </c>
      <c r="O52" s="65">
        <v>774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164</v>
      </c>
      <c r="L53" s="69">
        <v>229</v>
      </c>
      <c r="M53" s="69">
        <v>254</v>
      </c>
      <c r="N53" s="69">
        <v>257</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3" t="s">
        <v>25</v>
      </c>
      <c r="C57" s="1234"/>
      <c r="D57" s="1237" t="s">
        <v>26</v>
      </c>
      <c r="E57" s="1238"/>
      <c r="F57" s="1238"/>
      <c r="G57" s="1238"/>
      <c r="H57" s="1238"/>
      <c r="I57" s="1238"/>
      <c r="J57" s="1239"/>
      <c r="K57" s="83">
        <v>1142</v>
      </c>
      <c r="L57" s="84">
        <v>1142</v>
      </c>
      <c r="M57" s="84">
        <v>1143</v>
      </c>
      <c r="N57" s="84">
        <v>1143</v>
      </c>
      <c r="O57" s="85">
        <v>1121</v>
      </c>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XWvTGdaCbWE6WzqAuZjxy19/igw4TH+9XWzQVD888FiDPKQ9XGnewBVhL9r4ZeqFhCixH1X7krhH6DxJCiWA==" saltValue="sI9AVycwUPnd9kjQt/e/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election activeCell="AZ112" sqref="AZ11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3" t="s">
        <v>30</v>
      </c>
      <c r="C41" s="1244"/>
      <c r="D41" s="102"/>
      <c r="E41" s="1249" t="s">
        <v>31</v>
      </c>
      <c r="F41" s="1249"/>
      <c r="G41" s="1249"/>
      <c r="H41" s="1250"/>
      <c r="I41" s="358">
        <v>8132</v>
      </c>
      <c r="J41" s="359">
        <v>8318</v>
      </c>
      <c r="K41" s="359">
        <v>9634</v>
      </c>
      <c r="L41" s="359">
        <v>10581</v>
      </c>
      <c r="M41" s="360">
        <v>10242</v>
      </c>
    </row>
    <row r="42" spans="2:13" ht="27.75" customHeight="1" x14ac:dyDescent="0.15">
      <c r="B42" s="1245"/>
      <c r="C42" s="1246"/>
      <c r="D42" s="103"/>
      <c r="E42" s="1251" t="s">
        <v>32</v>
      </c>
      <c r="F42" s="1251"/>
      <c r="G42" s="1251"/>
      <c r="H42" s="1252"/>
      <c r="I42" s="361" t="s">
        <v>528</v>
      </c>
      <c r="J42" s="362" t="s">
        <v>528</v>
      </c>
      <c r="K42" s="362" t="s">
        <v>528</v>
      </c>
      <c r="L42" s="362" t="s">
        <v>528</v>
      </c>
      <c r="M42" s="363" t="s">
        <v>528</v>
      </c>
    </row>
    <row r="43" spans="2:13" ht="27.75" customHeight="1" x14ac:dyDescent="0.15">
      <c r="B43" s="1245"/>
      <c r="C43" s="1246"/>
      <c r="D43" s="103"/>
      <c r="E43" s="1251" t="s">
        <v>33</v>
      </c>
      <c r="F43" s="1251"/>
      <c r="G43" s="1251"/>
      <c r="H43" s="1252"/>
      <c r="I43" s="361">
        <v>924</v>
      </c>
      <c r="J43" s="362">
        <v>902</v>
      </c>
      <c r="K43" s="362">
        <v>837</v>
      </c>
      <c r="L43" s="362">
        <v>754</v>
      </c>
      <c r="M43" s="363">
        <v>681</v>
      </c>
    </row>
    <row r="44" spans="2:13" ht="27.75" customHeight="1" x14ac:dyDescent="0.15">
      <c r="B44" s="1245"/>
      <c r="C44" s="1246"/>
      <c r="D44" s="103"/>
      <c r="E44" s="1251" t="s">
        <v>34</v>
      </c>
      <c r="F44" s="1251"/>
      <c r="G44" s="1251"/>
      <c r="H44" s="1252"/>
      <c r="I44" s="361" t="s">
        <v>528</v>
      </c>
      <c r="J44" s="362">
        <v>2</v>
      </c>
      <c r="K44" s="362">
        <v>29</v>
      </c>
      <c r="L44" s="362">
        <v>25</v>
      </c>
      <c r="M44" s="363">
        <v>22</v>
      </c>
    </row>
    <row r="45" spans="2:13" ht="27.75" customHeight="1" x14ac:dyDescent="0.15">
      <c r="B45" s="1245"/>
      <c r="C45" s="1246"/>
      <c r="D45" s="103"/>
      <c r="E45" s="1251" t="s">
        <v>35</v>
      </c>
      <c r="F45" s="1251"/>
      <c r="G45" s="1251"/>
      <c r="H45" s="1252"/>
      <c r="I45" s="361">
        <v>750</v>
      </c>
      <c r="J45" s="362">
        <v>696</v>
      </c>
      <c r="K45" s="362">
        <v>774</v>
      </c>
      <c r="L45" s="362">
        <v>801</v>
      </c>
      <c r="M45" s="363">
        <v>726</v>
      </c>
    </row>
    <row r="46" spans="2:13" ht="27.75" customHeight="1" x14ac:dyDescent="0.15">
      <c r="B46" s="1245"/>
      <c r="C46" s="1246"/>
      <c r="D46" s="104"/>
      <c r="E46" s="1251" t="s">
        <v>36</v>
      </c>
      <c r="F46" s="1251"/>
      <c r="G46" s="1251"/>
      <c r="H46" s="1252"/>
      <c r="I46" s="361" t="s">
        <v>528</v>
      </c>
      <c r="J46" s="362" t="s">
        <v>528</v>
      </c>
      <c r="K46" s="362" t="s">
        <v>528</v>
      </c>
      <c r="L46" s="362" t="s">
        <v>528</v>
      </c>
      <c r="M46" s="363" t="s">
        <v>528</v>
      </c>
    </row>
    <row r="47" spans="2:13" ht="27.75" customHeight="1" x14ac:dyDescent="0.15">
      <c r="B47" s="1245"/>
      <c r="C47" s="1246"/>
      <c r="D47" s="105"/>
      <c r="E47" s="1253" t="s">
        <v>37</v>
      </c>
      <c r="F47" s="1254"/>
      <c r="G47" s="1254"/>
      <c r="H47" s="1255"/>
      <c r="I47" s="361" t="s">
        <v>528</v>
      </c>
      <c r="J47" s="362" t="s">
        <v>528</v>
      </c>
      <c r="K47" s="362" t="s">
        <v>528</v>
      </c>
      <c r="L47" s="362" t="s">
        <v>528</v>
      </c>
      <c r="M47" s="363" t="s">
        <v>528</v>
      </c>
    </row>
    <row r="48" spans="2:13" ht="27.75" customHeight="1" x14ac:dyDescent="0.15">
      <c r="B48" s="1245"/>
      <c r="C48" s="1246"/>
      <c r="D48" s="103"/>
      <c r="E48" s="1251" t="s">
        <v>38</v>
      </c>
      <c r="F48" s="1251"/>
      <c r="G48" s="1251"/>
      <c r="H48" s="1252"/>
      <c r="I48" s="361" t="s">
        <v>528</v>
      </c>
      <c r="J48" s="362" t="s">
        <v>528</v>
      </c>
      <c r="K48" s="362" t="s">
        <v>528</v>
      </c>
      <c r="L48" s="362" t="s">
        <v>528</v>
      </c>
      <c r="M48" s="363" t="s">
        <v>528</v>
      </c>
    </row>
    <row r="49" spans="2:13" ht="27.75" customHeight="1" x14ac:dyDescent="0.15">
      <c r="B49" s="1247"/>
      <c r="C49" s="1248"/>
      <c r="D49" s="103"/>
      <c r="E49" s="1251" t="s">
        <v>39</v>
      </c>
      <c r="F49" s="1251"/>
      <c r="G49" s="1251"/>
      <c r="H49" s="1252"/>
      <c r="I49" s="361" t="s">
        <v>528</v>
      </c>
      <c r="J49" s="362" t="s">
        <v>528</v>
      </c>
      <c r="K49" s="362" t="s">
        <v>528</v>
      </c>
      <c r="L49" s="362" t="s">
        <v>528</v>
      </c>
      <c r="M49" s="363" t="s">
        <v>528</v>
      </c>
    </row>
    <row r="50" spans="2:13" ht="27.75" customHeight="1" x14ac:dyDescent="0.15">
      <c r="B50" s="1256" t="s">
        <v>40</v>
      </c>
      <c r="C50" s="1257"/>
      <c r="D50" s="106"/>
      <c r="E50" s="1251" t="s">
        <v>41</v>
      </c>
      <c r="F50" s="1251"/>
      <c r="G50" s="1251"/>
      <c r="H50" s="1252"/>
      <c r="I50" s="361">
        <v>7586</v>
      </c>
      <c r="J50" s="362">
        <v>7824</v>
      </c>
      <c r="K50" s="362">
        <v>7644</v>
      </c>
      <c r="L50" s="362">
        <v>7810</v>
      </c>
      <c r="M50" s="363">
        <v>8474</v>
      </c>
    </row>
    <row r="51" spans="2:13" ht="27.75" customHeight="1" x14ac:dyDescent="0.15">
      <c r="B51" s="1245"/>
      <c r="C51" s="1246"/>
      <c r="D51" s="103"/>
      <c r="E51" s="1251" t="s">
        <v>42</v>
      </c>
      <c r="F51" s="1251"/>
      <c r="G51" s="1251"/>
      <c r="H51" s="1252"/>
      <c r="I51" s="361">
        <v>136</v>
      </c>
      <c r="J51" s="362">
        <v>111</v>
      </c>
      <c r="K51" s="362">
        <v>86</v>
      </c>
      <c r="L51" s="362">
        <v>60</v>
      </c>
      <c r="M51" s="363">
        <v>34</v>
      </c>
    </row>
    <row r="52" spans="2:13" ht="27.75" customHeight="1" x14ac:dyDescent="0.15">
      <c r="B52" s="1247"/>
      <c r="C52" s="1248"/>
      <c r="D52" s="103"/>
      <c r="E52" s="1251" t="s">
        <v>43</v>
      </c>
      <c r="F52" s="1251"/>
      <c r="G52" s="1251"/>
      <c r="H52" s="1252"/>
      <c r="I52" s="361">
        <v>6839</v>
      </c>
      <c r="J52" s="362">
        <v>6858</v>
      </c>
      <c r="K52" s="362">
        <v>7780</v>
      </c>
      <c r="L52" s="362">
        <v>8419</v>
      </c>
      <c r="M52" s="363">
        <v>8134</v>
      </c>
    </row>
    <row r="53" spans="2:13" ht="27.75" customHeight="1" thickBot="1" x14ac:dyDescent="0.2">
      <c r="B53" s="1258" t="s">
        <v>44</v>
      </c>
      <c r="C53" s="1259"/>
      <c r="D53" s="107"/>
      <c r="E53" s="1260" t="s">
        <v>45</v>
      </c>
      <c r="F53" s="1260"/>
      <c r="G53" s="1260"/>
      <c r="H53" s="1261"/>
      <c r="I53" s="364">
        <v>-4755</v>
      </c>
      <c r="J53" s="365">
        <v>-4877</v>
      </c>
      <c r="K53" s="365">
        <v>-4236</v>
      </c>
      <c r="L53" s="365">
        <v>-4129</v>
      </c>
      <c r="M53" s="366">
        <v>-4972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H7qVFFzkm9IApHRNIdM5RiOJUdb0XAVyVcc5XGDB2XQ1icu0cCh+6NvPmNinsUU6fbxZWtsZpbxxFVewpWgww==" saltValue="mlTAKzoyDmlU5Jc1+2eK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AZ112" sqref="AZ11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70" t="s">
        <v>48</v>
      </c>
      <c r="D55" s="1270"/>
      <c r="E55" s="1271"/>
      <c r="F55" s="119">
        <v>1933</v>
      </c>
      <c r="G55" s="119">
        <v>2173</v>
      </c>
      <c r="H55" s="120">
        <v>2411</v>
      </c>
    </row>
    <row r="56" spans="2:8" ht="52.5" customHeight="1" x14ac:dyDescent="0.15">
      <c r="B56" s="121"/>
      <c r="C56" s="1272" t="s">
        <v>49</v>
      </c>
      <c r="D56" s="1272"/>
      <c r="E56" s="1273"/>
      <c r="F56" s="122">
        <v>1143</v>
      </c>
      <c r="G56" s="122">
        <v>1121</v>
      </c>
      <c r="H56" s="123">
        <v>1137</v>
      </c>
    </row>
    <row r="57" spans="2:8" ht="53.25" customHeight="1" x14ac:dyDescent="0.15">
      <c r="B57" s="121"/>
      <c r="C57" s="1274" t="s">
        <v>50</v>
      </c>
      <c r="D57" s="1274"/>
      <c r="E57" s="1275"/>
      <c r="F57" s="124">
        <v>4333</v>
      </c>
      <c r="G57" s="124">
        <v>4284</v>
      </c>
      <c r="H57" s="125">
        <v>4719</v>
      </c>
    </row>
    <row r="58" spans="2:8" ht="45.75" customHeight="1" x14ac:dyDescent="0.15">
      <c r="B58" s="126"/>
      <c r="C58" s="1262" t="s">
        <v>599</v>
      </c>
      <c r="D58" s="1263"/>
      <c r="E58" s="1264"/>
      <c r="F58" s="127">
        <v>1372</v>
      </c>
      <c r="G58" s="127">
        <v>1582</v>
      </c>
      <c r="H58" s="128">
        <v>1698</v>
      </c>
    </row>
    <row r="59" spans="2:8" ht="45.75" customHeight="1" x14ac:dyDescent="0.15">
      <c r="B59" s="126"/>
      <c r="C59" s="1262" t="s">
        <v>600</v>
      </c>
      <c r="D59" s="1263"/>
      <c r="E59" s="1264"/>
      <c r="F59" s="127">
        <v>1711</v>
      </c>
      <c r="G59" s="127">
        <v>1526</v>
      </c>
      <c r="H59" s="128">
        <v>1669</v>
      </c>
    </row>
    <row r="60" spans="2:8" ht="45.75" customHeight="1" x14ac:dyDescent="0.15">
      <c r="B60" s="126"/>
      <c r="C60" s="1262" t="s">
        <v>601</v>
      </c>
      <c r="D60" s="1263"/>
      <c r="E60" s="1264"/>
      <c r="F60" s="127">
        <v>336</v>
      </c>
      <c r="G60" s="127">
        <v>354</v>
      </c>
      <c r="H60" s="128">
        <v>386</v>
      </c>
    </row>
    <row r="61" spans="2:8" ht="45.75" customHeight="1" x14ac:dyDescent="0.15">
      <c r="B61" s="126"/>
      <c r="C61" s="1262" t="s">
        <v>602</v>
      </c>
      <c r="D61" s="1263"/>
      <c r="E61" s="1264"/>
      <c r="F61" s="127">
        <v>385</v>
      </c>
      <c r="G61" s="127">
        <v>287</v>
      </c>
      <c r="H61" s="128">
        <v>287</v>
      </c>
    </row>
    <row r="62" spans="2:8" ht="45.75" customHeight="1" thickBot="1" x14ac:dyDescent="0.2">
      <c r="B62" s="129"/>
      <c r="C62" s="1265" t="s">
        <v>603</v>
      </c>
      <c r="D62" s="1266"/>
      <c r="E62" s="1267"/>
      <c r="F62" s="130">
        <v>155</v>
      </c>
      <c r="G62" s="130">
        <v>155</v>
      </c>
      <c r="H62" s="131">
        <v>155</v>
      </c>
    </row>
    <row r="63" spans="2:8" ht="52.5" customHeight="1" thickBot="1" x14ac:dyDescent="0.2">
      <c r="B63" s="132"/>
      <c r="C63" s="1268" t="s">
        <v>51</v>
      </c>
      <c r="D63" s="1268"/>
      <c r="E63" s="1269"/>
      <c r="F63" s="133">
        <v>7409</v>
      </c>
      <c r="G63" s="133">
        <v>7579</v>
      </c>
      <c r="H63" s="134">
        <v>8266</v>
      </c>
    </row>
    <row r="64" spans="2:8" x14ac:dyDescent="0.15"/>
  </sheetData>
  <sheetProtection algorithmName="SHA-512" hashValue="Ntij/gregRbpgIbarwtsE9lgrZY1OtZjkhIRYBdIcU+Y34rlAtHTW2NgdC/T61XEtVR59L9Rd/sEiq1ZTG0Jiw==" saltValue="McnNNaLfJJhz4bsZiG90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Z112" sqref="AZ112"/>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607</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570</v>
      </c>
      <c r="BQ50" s="1289"/>
      <c r="BR50" s="1289"/>
      <c r="BS50" s="1289"/>
      <c r="BT50" s="1289"/>
      <c r="BU50" s="1289"/>
      <c r="BV50" s="1289"/>
      <c r="BW50" s="1289"/>
      <c r="BX50" s="1289" t="s">
        <v>571</v>
      </c>
      <c r="BY50" s="1289"/>
      <c r="BZ50" s="1289"/>
      <c r="CA50" s="1289"/>
      <c r="CB50" s="1289"/>
      <c r="CC50" s="1289"/>
      <c r="CD50" s="1289"/>
      <c r="CE50" s="1289"/>
      <c r="CF50" s="1289" t="s">
        <v>572</v>
      </c>
      <c r="CG50" s="1289"/>
      <c r="CH50" s="1289"/>
      <c r="CI50" s="1289"/>
      <c r="CJ50" s="1289"/>
      <c r="CK50" s="1289"/>
      <c r="CL50" s="1289"/>
      <c r="CM50" s="1289"/>
      <c r="CN50" s="1289" t="s">
        <v>573</v>
      </c>
      <c r="CO50" s="1289"/>
      <c r="CP50" s="1289"/>
      <c r="CQ50" s="1289"/>
      <c r="CR50" s="1289"/>
      <c r="CS50" s="1289"/>
      <c r="CT50" s="1289"/>
      <c r="CU50" s="1289"/>
      <c r="CV50" s="1289" t="s">
        <v>574</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608</v>
      </c>
      <c r="AO51" s="1292"/>
      <c r="AP51" s="1292"/>
      <c r="AQ51" s="1292"/>
      <c r="AR51" s="1292"/>
      <c r="AS51" s="1292"/>
      <c r="AT51" s="1292"/>
      <c r="AU51" s="1292"/>
      <c r="AV51" s="1292"/>
      <c r="AW51" s="1292"/>
      <c r="AX51" s="1292"/>
      <c r="AY51" s="1292"/>
      <c r="AZ51" s="1292"/>
      <c r="BA51" s="1292"/>
      <c r="BB51" s="1292" t="s">
        <v>609</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610</v>
      </c>
      <c r="BC53" s="1292"/>
      <c r="BD53" s="1292"/>
      <c r="BE53" s="1292"/>
      <c r="BF53" s="1292"/>
      <c r="BG53" s="1292"/>
      <c r="BH53" s="1292"/>
      <c r="BI53" s="1292"/>
      <c r="BJ53" s="1292"/>
      <c r="BK53" s="1292"/>
      <c r="BL53" s="1292"/>
      <c r="BM53" s="1292"/>
      <c r="BN53" s="1292"/>
      <c r="BO53" s="1292"/>
      <c r="BP53" s="1290">
        <v>57.6</v>
      </c>
      <c r="BQ53" s="1290"/>
      <c r="BR53" s="1290"/>
      <c r="BS53" s="1290"/>
      <c r="BT53" s="1290"/>
      <c r="BU53" s="1290"/>
      <c r="BV53" s="1290"/>
      <c r="BW53" s="1290"/>
      <c r="BX53" s="1290">
        <v>58.7</v>
      </c>
      <c r="BY53" s="1290"/>
      <c r="BZ53" s="1290"/>
      <c r="CA53" s="1290"/>
      <c r="CB53" s="1290"/>
      <c r="CC53" s="1290"/>
      <c r="CD53" s="1290"/>
      <c r="CE53" s="1290"/>
      <c r="CF53" s="1290">
        <v>58.5</v>
      </c>
      <c r="CG53" s="1290"/>
      <c r="CH53" s="1290"/>
      <c r="CI53" s="1290"/>
      <c r="CJ53" s="1290"/>
      <c r="CK53" s="1290"/>
      <c r="CL53" s="1290"/>
      <c r="CM53" s="1290"/>
      <c r="CN53" s="1290">
        <v>59.7</v>
      </c>
      <c r="CO53" s="1290"/>
      <c r="CP53" s="1290"/>
      <c r="CQ53" s="1290"/>
      <c r="CR53" s="1290"/>
      <c r="CS53" s="1290"/>
      <c r="CT53" s="1290"/>
      <c r="CU53" s="1290"/>
      <c r="CV53" s="1290">
        <v>60.5</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611</v>
      </c>
      <c r="AO55" s="1289"/>
      <c r="AP55" s="1289"/>
      <c r="AQ55" s="1289"/>
      <c r="AR55" s="1289"/>
      <c r="AS55" s="1289"/>
      <c r="AT55" s="1289"/>
      <c r="AU55" s="1289"/>
      <c r="AV55" s="1289"/>
      <c r="AW55" s="1289"/>
      <c r="AX55" s="1289"/>
      <c r="AY55" s="1289"/>
      <c r="AZ55" s="1289"/>
      <c r="BA55" s="1289"/>
      <c r="BB55" s="1292" t="s">
        <v>609</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610</v>
      </c>
      <c r="BC57" s="1292"/>
      <c r="BD57" s="1292"/>
      <c r="BE57" s="1292"/>
      <c r="BF57" s="1292"/>
      <c r="BG57" s="1292"/>
      <c r="BH57" s="1292"/>
      <c r="BI57" s="1292"/>
      <c r="BJ57" s="1292"/>
      <c r="BK57" s="1292"/>
      <c r="BL57" s="1292"/>
      <c r="BM57" s="1292"/>
      <c r="BN57" s="1292"/>
      <c r="BO57" s="1292"/>
      <c r="BP57" s="1290">
        <v>57.7</v>
      </c>
      <c r="BQ57" s="1290"/>
      <c r="BR57" s="1290"/>
      <c r="BS57" s="1290"/>
      <c r="BT57" s="1290"/>
      <c r="BU57" s="1290"/>
      <c r="BV57" s="1290"/>
      <c r="BW57" s="1290"/>
      <c r="BX57" s="1290">
        <v>59.3</v>
      </c>
      <c r="BY57" s="1290"/>
      <c r="BZ57" s="1290"/>
      <c r="CA57" s="1290"/>
      <c r="CB57" s="1290"/>
      <c r="CC57" s="1290"/>
      <c r="CD57" s="1290"/>
      <c r="CE57" s="1290"/>
      <c r="CF57" s="1290">
        <v>60.4</v>
      </c>
      <c r="CG57" s="1290"/>
      <c r="CH57" s="1290"/>
      <c r="CI57" s="1290"/>
      <c r="CJ57" s="1290"/>
      <c r="CK57" s="1290"/>
      <c r="CL57" s="1290"/>
      <c r="CM57" s="1290"/>
      <c r="CN57" s="1290">
        <v>61.1</v>
      </c>
      <c r="CO57" s="1290"/>
      <c r="CP57" s="1290"/>
      <c r="CQ57" s="1290"/>
      <c r="CR57" s="1290"/>
      <c r="CS57" s="1290"/>
      <c r="CT57" s="1290"/>
      <c r="CU57" s="1290"/>
      <c r="CV57" s="1290">
        <v>62.3</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607</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570</v>
      </c>
      <c r="BQ72" s="1289"/>
      <c r="BR72" s="1289"/>
      <c r="BS72" s="1289"/>
      <c r="BT72" s="1289"/>
      <c r="BU72" s="1289"/>
      <c r="BV72" s="1289"/>
      <c r="BW72" s="1289"/>
      <c r="BX72" s="1289" t="s">
        <v>571</v>
      </c>
      <c r="BY72" s="1289"/>
      <c r="BZ72" s="1289"/>
      <c r="CA72" s="1289"/>
      <c r="CB72" s="1289"/>
      <c r="CC72" s="1289"/>
      <c r="CD72" s="1289"/>
      <c r="CE72" s="1289"/>
      <c r="CF72" s="1289" t="s">
        <v>572</v>
      </c>
      <c r="CG72" s="1289"/>
      <c r="CH72" s="1289"/>
      <c r="CI72" s="1289"/>
      <c r="CJ72" s="1289"/>
      <c r="CK72" s="1289"/>
      <c r="CL72" s="1289"/>
      <c r="CM72" s="1289"/>
      <c r="CN72" s="1289" t="s">
        <v>573</v>
      </c>
      <c r="CO72" s="1289"/>
      <c r="CP72" s="1289"/>
      <c r="CQ72" s="1289"/>
      <c r="CR72" s="1289"/>
      <c r="CS72" s="1289"/>
      <c r="CT72" s="1289"/>
      <c r="CU72" s="1289"/>
      <c r="CV72" s="1289" t="s">
        <v>574</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608</v>
      </c>
      <c r="AO73" s="1292"/>
      <c r="AP73" s="1292"/>
      <c r="AQ73" s="1292"/>
      <c r="AR73" s="1292"/>
      <c r="AS73" s="1292"/>
      <c r="AT73" s="1292"/>
      <c r="AU73" s="1292"/>
      <c r="AV73" s="1292"/>
      <c r="AW73" s="1292"/>
      <c r="AX73" s="1292"/>
      <c r="AY73" s="1292"/>
      <c r="AZ73" s="1292"/>
      <c r="BA73" s="1292"/>
      <c r="BB73" s="1292" t="s">
        <v>609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614</v>
      </c>
      <c r="BC75" s="1292"/>
      <c r="BD75" s="1292"/>
      <c r="BE75" s="1292"/>
      <c r="BF75" s="1292"/>
      <c r="BG75" s="1292"/>
      <c r="BH75" s="1292"/>
      <c r="BI75" s="1292"/>
      <c r="BJ75" s="1292"/>
      <c r="BK75" s="1292"/>
      <c r="BL75" s="1292"/>
      <c r="BM75" s="1292"/>
      <c r="BN75" s="1292"/>
      <c r="BO75" s="1292"/>
      <c r="BP75" s="1290">
        <v>5.0999999999999996</v>
      </c>
      <c r="BQ75" s="1290"/>
      <c r="BR75" s="1290"/>
      <c r="BS75" s="1290"/>
      <c r="BT75" s="1290"/>
      <c r="BU75" s="1290"/>
      <c r="BV75" s="1290"/>
      <c r="BW75" s="1290"/>
      <c r="BX75" s="1290">
        <v>5.8</v>
      </c>
      <c r="BY75" s="1290"/>
      <c r="BZ75" s="1290"/>
      <c r="CA75" s="1290"/>
      <c r="CB75" s="1290"/>
      <c r="CC75" s="1290"/>
      <c r="CD75" s="1290"/>
      <c r="CE75" s="1290"/>
      <c r="CF75" s="1290">
        <v>6.6</v>
      </c>
      <c r="CG75" s="1290"/>
      <c r="CH75" s="1290"/>
      <c r="CI75" s="1290"/>
      <c r="CJ75" s="1290"/>
      <c r="CK75" s="1290"/>
      <c r="CL75" s="1290"/>
      <c r="CM75" s="1290"/>
      <c r="CN75" s="1290">
        <v>7.5</v>
      </c>
      <c r="CO75" s="1290"/>
      <c r="CP75" s="1290"/>
      <c r="CQ75" s="1290"/>
      <c r="CR75" s="1290"/>
      <c r="CS75" s="1290"/>
      <c r="CT75" s="1290"/>
      <c r="CU75" s="1290"/>
      <c r="CV75" s="1290">
        <v>7.9</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611</v>
      </c>
      <c r="AO77" s="1289"/>
      <c r="AP77" s="1289"/>
      <c r="AQ77" s="1289"/>
      <c r="AR77" s="1289"/>
      <c r="AS77" s="1289"/>
      <c r="AT77" s="1289"/>
      <c r="AU77" s="1289"/>
      <c r="AV77" s="1289"/>
      <c r="AW77" s="1289"/>
      <c r="AX77" s="1289"/>
      <c r="AY77" s="1289"/>
      <c r="AZ77" s="1289"/>
      <c r="BA77" s="1289"/>
      <c r="BB77" s="1292" t="s">
        <v>609</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614</v>
      </c>
      <c r="BC79" s="1292"/>
      <c r="BD79" s="1292"/>
      <c r="BE79" s="1292"/>
      <c r="BF79" s="1292"/>
      <c r="BG79" s="1292"/>
      <c r="BH79" s="1292"/>
      <c r="BI79" s="1292"/>
      <c r="BJ79" s="1292"/>
      <c r="BK79" s="1292"/>
      <c r="BL79" s="1292"/>
      <c r="BM79" s="1292"/>
      <c r="BN79" s="1292"/>
      <c r="BO79" s="1292"/>
      <c r="BP79" s="1290">
        <v>7.1</v>
      </c>
      <c r="BQ79" s="1290"/>
      <c r="BR79" s="1290"/>
      <c r="BS79" s="1290"/>
      <c r="BT79" s="1290"/>
      <c r="BU79" s="1290"/>
      <c r="BV79" s="1290"/>
      <c r="BW79" s="1290"/>
      <c r="BX79" s="1290">
        <v>7.1</v>
      </c>
      <c r="BY79" s="1290"/>
      <c r="BZ79" s="1290"/>
      <c r="CA79" s="1290"/>
      <c r="CB79" s="1290"/>
      <c r="CC79" s="1290"/>
      <c r="CD79" s="1290"/>
      <c r="CE79" s="1290"/>
      <c r="CF79" s="1290">
        <v>7.3</v>
      </c>
      <c r="CG79" s="1290"/>
      <c r="CH79" s="1290"/>
      <c r="CI79" s="1290"/>
      <c r="CJ79" s="1290"/>
      <c r="CK79" s="1290"/>
      <c r="CL79" s="1290"/>
      <c r="CM79" s="1290"/>
      <c r="CN79" s="1290">
        <v>7.4</v>
      </c>
      <c r="CO79" s="1290"/>
      <c r="CP79" s="1290"/>
      <c r="CQ79" s="1290"/>
      <c r="CR79" s="1290"/>
      <c r="CS79" s="1290"/>
      <c r="CT79" s="1290"/>
      <c r="CU79" s="1290"/>
      <c r="CV79" s="1290">
        <v>7.5</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smL5pEn/eG557dd5pz73X+p8lflsGAwpKUYuCsjMuBdDEJijLK5XwuSPJWkqABJvk5BTAes2uRlgBFOE8qi41g==" saltValue="MOHVzqKT/2Hl7Hyq1a/v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Z112" sqref="AZ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517</v>
      </c>
    </row>
  </sheetData>
  <sheetProtection algorithmName="SHA-512" hashValue="xt0PwVlQHUPlv9zUn3ALY/czwgNPn6gf+AE9FSE7uSg4tc6ffjFW2duJkDyOvgYbeGhm36kLJe0r2ZOIvgoH/Q==" saltValue="FwzvTcqQvV+tlNHcAtb7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Z112" sqref="AZ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517</v>
      </c>
    </row>
  </sheetData>
  <sheetProtection algorithmName="SHA-512" hashValue="6456ES8cc0HVcUvf/3zK8NVRJxJ7gErgFbRDd+M5cfmb7B3YGGcE9SR5mIvGIkoqoa9jGpipsdQTfW4nLLNmOA==" saltValue="kd5DQcI9Wo5FrUu6bDqs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567</v>
      </c>
      <c r="G2" s="148"/>
      <c r="H2" s="149"/>
    </row>
    <row r="3" spans="1:8" x14ac:dyDescent="0.15">
      <c r="A3" s="145" t="s">
        <v>560</v>
      </c>
      <c r="B3" s="150"/>
      <c r="C3" s="151"/>
      <c r="D3" s="152">
        <v>380064</v>
      </c>
      <c r="E3" s="153"/>
      <c r="F3" s="154">
        <v>291173</v>
      </c>
      <c r="G3" s="155"/>
      <c r="H3" s="156"/>
    </row>
    <row r="4" spans="1:8" x14ac:dyDescent="0.15">
      <c r="A4" s="157"/>
      <c r="B4" s="158"/>
      <c r="C4" s="159"/>
      <c r="D4" s="160">
        <v>301556</v>
      </c>
      <c r="E4" s="161"/>
      <c r="F4" s="162">
        <v>119071</v>
      </c>
      <c r="G4" s="163"/>
      <c r="H4" s="164"/>
    </row>
    <row r="5" spans="1:8" x14ac:dyDescent="0.15">
      <c r="A5" s="145" t="s">
        <v>562</v>
      </c>
      <c r="B5" s="150"/>
      <c r="C5" s="151"/>
      <c r="D5" s="152">
        <v>297039</v>
      </c>
      <c r="E5" s="153"/>
      <c r="F5" s="154">
        <v>271581</v>
      </c>
      <c r="G5" s="155"/>
      <c r="H5" s="156"/>
    </row>
    <row r="6" spans="1:8" x14ac:dyDescent="0.15">
      <c r="A6" s="157"/>
      <c r="B6" s="158"/>
      <c r="C6" s="159"/>
      <c r="D6" s="160">
        <v>246965</v>
      </c>
      <c r="E6" s="161"/>
      <c r="F6" s="162">
        <v>117844</v>
      </c>
      <c r="G6" s="163"/>
      <c r="H6" s="164"/>
    </row>
    <row r="7" spans="1:8" x14ac:dyDescent="0.15">
      <c r="A7" s="145" t="s">
        <v>563</v>
      </c>
      <c r="B7" s="150"/>
      <c r="C7" s="151"/>
      <c r="D7" s="152">
        <v>701056</v>
      </c>
      <c r="E7" s="153"/>
      <c r="F7" s="154">
        <v>268375</v>
      </c>
      <c r="G7" s="155"/>
      <c r="H7" s="156"/>
    </row>
    <row r="8" spans="1:8" x14ac:dyDescent="0.15">
      <c r="A8" s="157"/>
      <c r="B8" s="158"/>
      <c r="C8" s="159"/>
      <c r="D8" s="160">
        <v>146539</v>
      </c>
      <c r="E8" s="161"/>
      <c r="F8" s="162">
        <v>119602</v>
      </c>
      <c r="G8" s="163"/>
      <c r="H8" s="164"/>
    </row>
    <row r="9" spans="1:8" x14ac:dyDescent="0.15">
      <c r="A9" s="145" t="s">
        <v>564</v>
      </c>
      <c r="B9" s="150"/>
      <c r="C9" s="151"/>
      <c r="D9" s="152">
        <v>474820</v>
      </c>
      <c r="E9" s="153"/>
      <c r="F9" s="154">
        <v>301035</v>
      </c>
      <c r="G9" s="155"/>
      <c r="H9" s="156"/>
    </row>
    <row r="10" spans="1:8" x14ac:dyDescent="0.15">
      <c r="A10" s="157"/>
      <c r="B10" s="158"/>
      <c r="C10" s="159"/>
      <c r="D10" s="160">
        <v>353190</v>
      </c>
      <c r="E10" s="161"/>
      <c r="F10" s="162">
        <v>154376</v>
      </c>
      <c r="G10" s="163"/>
      <c r="H10" s="164"/>
    </row>
    <row r="11" spans="1:8" x14ac:dyDescent="0.15">
      <c r="A11" s="145" t="s">
        <v>565</v>
      </c>
      <c r="B11" s="150"/>
      <c r="C11" s="151"/>
      <c r="D11" s="152">
        <v>183728</v>
      </c>
      <c r="E11" s="153"/>
      <c r="F11" s="154">
        <v>277467</v>
      </c>
      <c r="G11" s="155"/>
      <c r="H11" s="156"/>
    </row>
    <row r="12" spans="1:8" x14ac:dyDescent="0.15">
      <c r="A12" s="157"/>
      <c r="B12" s="158"/>
      <c r="C12" s="165"/>
      <c r="D12" s="160">
        <v>101009</v>
      </c>
      <c r="E12" s="161"/>
      <c r="F12" s="162">
        <v>128378</v>
      </c>
      <c r="G12" s="163"/>
      <c r="H12" s="164"/>
    </row>
    <row r="13" spans="1:8" x14ac:dyDescent="0.15">
      <c r="A13" s="145"/>
      <c r="B13" s="150"/>
      <c r="C13" s="166"/>
      <c r="D13" s="167">
        <v>407341</v>
      </c>
      <c r="E13" s="168"/>
      <c r="F13" s="169">
        <v>281926</v>
      </c>
      <c r="G13" s="170"/>
      <c r="H13" s="156"/>
    </row>
    <row r="14" spans="1:8" x14ac:dyDescent="0.15">
      <c r="A14" s="157"/>
      <c r="B14" s="158"/>
      <c r="C14" s="159"/>
      <c r="D14" s="160">
        <v>229852</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14.7</v>
      </c>
      <c r="C19" s="171">
        <f>ROUND(VALUE(SUBSTITUTE(実質収支比率等に係る経年分析!G$48,"▲","-")),2)</f>
        <v>9.67</v>
      </c>
      <c r="D19" s="171">
        <f>ROUND(VALUE(SUBSTITUTE(実質収支比率等に係る経年分析!H$48,"▲","-")),2)</f>
        <v>10.43</v>
      </c>
      <c r="E19" s="171">
        <f>ROUND(VALUE(SUBSTITUTE(実質収支比率等に係る経年分析!I$48,"▲","-")),2)</f>
        <v>12.54</v>
      </c>
      <c r="F19" s="171">
        <f>ROUND(VALUE(SUBSTITUTE(実質収支比率等に係る経年分析!J$48,"▲","-")),2)</f>
        <v>11.88</v>
      </c>
    </row>
    <row r="20" spans="1:11" x14ac:dyDescent="0.15">
      <c r="A20" s="171" t="s">
        <v>55</v>
      </c>
      <c r="B20" s="171">
        <f>ROUND(VALUE(SUBSTITUTE(実質収支比率等に係る経年分析!F$47,"▲","-")),2)</f>
        <v>53.88</v>
      </c>
      <c r="C20" s="171">
        <f>ROUND(VALUE(SUBSTITUTE(実質収支比率等に係る経年分析!G$47,"▲","-")),2)</f>
        <v>54.53</v>
      </c>
      <c r="D20" s="171">
        <f>ROUND(VALUE(SUBSTITUTE(実質収支比率等に係る経年分析!H$47,"▲","-")),2)</f>
        <v>50.36</v>
      </c>
      <c r="E20" s="171">
        <f>ROUND(VALUE(SUBSTITUTE(実質収支比率等に係る経年分析!I$47,"▲","-")),2)</f>
        <v>53.81</v>
      </c>
      <c r="F20" s="171">
        <f>ROUND(VALUE(SUBSTITUTE(実質収支比率等に係る経年分析!J$47,"▲","-")),2)</f>
        <v>56.11</v>
      </c>
    </row>
    <row r="21" spans="1:11" x14ac:dyDescent="0.15">
      <c r="A21" s="171" t="s">
        <v>56</v>
      </c>
      <c r="B21" s="171">
        <f>IF(ISNUMBER(VALUE(SUBSTITUTE(実質収支比率等に係る経年分析!F$49,"▲","-"))),ROUND(VALUE(SUBSTITUTE(実質収支比率等に係る経年分析!F$49,"▲","-")),2),NA())</f>
        <v>-20.78</v>
      </c>
      <c r="C21" s="171">
        <f>IF(ISNUMBER(VALUE(SUBSTITUTE(実質収支比率等に係る経年分析!G$49,"▲","-"))),ROUND(VALUE(SUBSTITUTE(実質収支比率等に係る経年分析!G$49,"▲","-")),2),NA())</f>
        <v>-11.58</v>
      </c>
      <c r="D21" s="171">
        <f>IF(ISNUMBER(VALUE(SUBSTITUTE(実質収支比率等に係る経年分析!H$49,"▲","-"))),ROUND(VALUE(SUBSTITUTE(実質収支比率等に係る経年分析!H$49,"▲","-")),2),NA())</f>
        <v>-7.38</v>
      </c>
      <c r="E21" s="171">
        <f>IF(ISNUMBER(VALUE(SUBSTITUTE(実質収支比率等に係る経年分析!I$49,"▲","-"))),ROUND(VALUE(SUBSTITUTE(実質収支比率等に係る経年分析!I$49,"▲","-")),2),NA())</f>
        <v>1.99</v>
      </c>
      <c r="F21" s="171">
        <f>IF(ISNUMBER(VALUE(SUBSTITUTE(実質収支比率等に係る経年分析!J$49,"▲","-"))),ROUND(VALUE(SUBSTITUTE(実質収支比率等に係る経年分析!J$49,"▲","-")),2),NA())</f>
        <v>-0.41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0.28000000000000003</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0.55000000000000004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0.57999999999999996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600</v>
      </c>
      <c r="E42" s="173"/>
      <c r="F42" s="173"/>
      <c r="G42" s="173">
        <f>'実質公債費比率（分子）の構造'!L$52</f>
        <v>627</v>
      </c>
      <c r="H42" s="173"/>
      <c r="I42" s="173"/>
      <c r="J42" s="173">
        <f>'実質公債費比率（分子）の構造'!M$52</f>
        <v>617</v>
      </c>
      <c r="K42" s="173"/>
      <c r="L42" s="173"/>
      <c r="M42" s="173">
        <f>'実質公債費比率（分子）の構造'!N$52</f>
        <v>740</v>
      </c>
      <c r="N42" s="173"/>
      <c r="O42" s="173"/>
      <c r="P42" s="173">
        <f>'実質公債費比率（分子）の構造'!O$52</f>
        <v>774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v>
      </c>
      <c r="C44" s="173"/>
      <c r="D44" s="173"/>
      <c r="E44" s="173">
        <f>'実質公債費比率（分子）の構造'!L$50</f>
        <v>4</v>
      </c>
      <c r="F44" s="173"/>
      <c r="G44" s="173"/>
      <c r="H44" s="173">
        <f>'実質公債費比率（分子）の構造'!M$50</f>
        <v>4</v>
      </c>
      <c r="I44" s="173"/>
      <c r="J44" s="173"/>
      <c r="K44" s="173">
        <f>'実質公債費比率（分子）の構造'!N$50</f>
        <v>3</v>
      </c>
      <c r="L44" s="173"/>
      <c r="M44" s="173"/>
      <c r="N44" s="173">
        <f>'実質公債費比率（分子）の構造'!O$50</f>
        <v>3</v>
      </c>
      <c r="O44" s="173"/>
      <c r="P44" s="173"/>
    </row>
    <row r="45" spans="1:16" x14ac:dyDescent="0.15">
      <c r="A45" s="173" t="s">
        <v>66</v>
      </c>
      <c r="B45" s="173" t="str">
        <f>'実質公債費比率（分子）の構造'!K$49</f>
        <v>-</v>
      </c>
      <c r="C45" s="173"/>
      <c r="D45" s="173"/>
      <c r="E45" s="173" t="str">
        <f>'実質公債費比率（分子）の構造'!L$49</f>
        <v>-</v>
      </c>
      <c r="F45" s="173"/>
      <c r="G45" s="173"/>
      <c r="H45" s="173">
        <f>'実質公債費比率（分子）の構造'!M$49</f>
        <v>0</v>
      </c>
      <c r="I45" s="173"/>
      <c r="J45" s="173"/>
      <c r="K45" s="173">
        <f>'実質公債費比率（分子）の構造'!N$49</f>
        <v>3</v>
      </c>
      <c r="L45" s="173"/>
      <c r="M45" s="173"/>
      <c r="N45" s="173">
        <f>'実質公債費比率（分子）の構造'!O$49</f>
        <v>3</v>
      </c>
      <c r="O45" s="173"/>
      <c r="P45" s="173"/>
    </row>
    <row r="46" spans="1:16" x14ac:dyDescent="0.15">
      <c r="A46" s="173" t="s">
        <v>67</v>
      </c>
      <c r="B46" s="173">
        <f>'実質公債費比率（分子）の構造'!K$48</f>
        <v>106</v>
      </c>
      <c r="C46" s="173"/>
      <c r="D46" s="173"/>
      <c r="E46" s="173">
        <f>'実質公債費比率（分子）の構造'!L$48</f>
        <v>104</v>
      </c>
      <c r="F46" s="173"/>
      <c r="G46" s="173"/>
      <c r="H46" s="173">
        <f>'実質公債費比率（分子）の構造'!M$48</f>
        <v>102</v>
      </c>
      <c r="I46" s="173"/>
      <c r="J46" s="173"/>
      <c r="K46" s="173">
        <f>'実質公債費比率（分子）の構造'!N$48</f>
        <v>100</v>
      </c>
      <c r="L46" s="173"/>
      <c r="M46" s="173"/>
      <c r="N46" s="173">
        <f>'実質公債費比率（分子）の構造'!O$48</f>
        <v>106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653</v>
      </c>
      <c r="C49" s="173"/>
      <c r="D49" s="173"/>
      <c r="E49" s="173">
        <f>'実質公債費比率（分子）の構造'!L$45</f>
        <v>748</v>
      </c>
      <c r="F49" s="173"/>
      <c r="G49" s="173"/>
      <c r="H49" s="173">
        <f>'実質公債費比率（分子）の構造'!M$45</f>
        <v>765</v>
      </c>
      <c r="I49" s="173"/>
      <c r="J49" s="173"/>
      <c r="K49" s="173">
        <f>'実質公債費比率（分子）の構造'!N$45</f>
        <v>891</v>
      </c>
      <c r="L49" s="173"/>
      <c r="M49" s="173"/>
      <c r="N49" s="173">
        <f>'実質公債費比率（分子）の構造'!O$45</f>
        <v>954</v>
      </c>
      <c r="O49" s="173"/>
      <c r="P49" s="173"/>
    </row>
    <row r="50" spans="1:16" x14ac:dyDescent="0.15">
      <c r="A50" s="173" t="s">
        <v>71</v>
      </c>
      <c r="B50" s="173" t="e">
        <f>NA()</f>
        <v>#N/A</v>
      </c>
      <c r="C50" s="173">
        <f>IF(ISNUMBER('実質公債費比率（分子）の構造'!K$53),'実質公債費比率（分子）の構造'!K$53,NA())</f>
        <v>164</v>
      </c>
      <c r="D50" s="173" t="e">
        <f>NA()</f>
        <v>#N/A</v>
      </c>
      <c r="E50" s="173" t="e">
        <f>NA()</f>
        <v>#N/A</v>
      </c>
      <c r="F50" s="173">
        <f>IF(ISNUMBER('実質公債費比率（分子）の構造'!L$53),'実質公債費比率（分子）の構造'!L$53,NA())</f>
        <v>229</v>
      </c>
      <c r="G50" s="173" t="e">
        <f>NA()</f>
        <v>#N/A</v>
      </c>
      <c r="H50" s="173" t="e">
        <f>NA()</f>
        <v>#N/A</v>
      </c>
      <c r="I50" s="173">
        <f>IF(ISNUMBER('実質公債費比率（分子）の構造'!M$53),'実質公債費比率（分子）の構造'!M$53,NA())</f>
        <v>254</v>
      </c>
      <c r="J50" s="173" t="e">
        <f>NA()</f>
        <v>#N/A</v>
      </c>
      <c r="K50" s="173" t="e">
        <f>NA()</f>
        <v>#N/A</v>
      </c>
      <c r="L50" s="173">
        <f>IF(ISNUMBER('実質公債費比率（分子）の構造'!N$53),'実質公債費比率（分子）の構造'!N$53,NA())</f>
        <v>257</v>
      </c>
      <c r="M50" s="173" t="e">
        <f>NA()</f>
        <v>#N/A</v>
      </c>
      <c r="N50" s="173" t="e">
        <f>NA()</f>
        <v>#N/A</v>
      </c>
      <c r="O50" s="173">
        <f>IF(ISNUMBER('実質公債費比率（分子）の構造'!O$53),'実質公債費比率（分子）の構造'!O$53,NA())</f>
        <v>292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6839</v>
      </c>
      <c r="E56" s="172"/>
      <c r="F56" s="172"/>
      <c r="G56" s="172">
        <f>'将来負担比率（分子）の構造'!J$52</f>
        <v>6858</v>
      </c>
      <c r="H56" s="172"/>
      <c r="I56" s="172"/>
      <c r="J56" s="172">
        <f>'将来負担比率（分子）の構造'!K$52</f>
        <v>7780</v>
      </c>
      <c r="K56" s="172"/>
      <c r="L56" s="172"/>
      <c r="M56" s="172">
        <f>'将来負担比率（分子）の構造'!L$52</f>
        <v>8419</v>
      </c>
      <c r="N56" s="172"/>
      <c r="O56" s="172"/>
      <c r="P56" s="172">
        <f>'将来負担比率（分子）の構造'!M$52</f>
        <v>8134</v>
      </c>
    </row>
    <row r="57" spans="1:16" x14ac:dyDescent="0.15">
      <c r="A57" s="172" t="s">
        <v>42</v>
      </c>
      <c r="B57" s="172"/>
      <c r="C57" s="172"/>
      <c r="D57" s="172">
        <f>'将来負担比率（分子）の構造'!I$51</f>
        <v>136</v>
      </c>
      <c r="E57" s="172"/>
      <c r="F57" s="172"/>
      <c r="G57" s="172">
        <f>'将来負担比率（分子）の構造'!J$51</f>
        <v>111</v>
      </c>
      <c r="H57" s="172"/>
      <c r="I57" s="172"/>
      <c r="J57" s="172">
        <f>'将来負担比率（分子）の構造'!K$51</f>
        <v>86</v>
      </c>
      <c r="K57" s="172"/>
      <c r="L57" s="172"/>
      <c r="M57" s="172">
        <f>'将来負担比率（分子）の構造'!L$51</f>
        <v>60</v>
      </c>
      <c r="N57" s="172"/>
      <c r="O57" s="172"/>
      <c r="P57" s="172">
        <f>'将来負担比率（分子）の構造'!M$51</f>
        <v>34</v>
      </c>
    </row>
    <row r="58" spans="1:16" x14ac:dyDescent="0.15">
      <c r="A58" s="172" t="s">
        <v>41</v>
      </c>
      <c r="B58" s="172"/>
      <c r="C58" s="172"/>
      <c r="D58" s="172">
        <f>'将来負担比率（分子）の構造'!I$50</f>
        <v>7586</v>
      </c>
      <c r="E58" s="172"/>
      <c r="F58" s="172"/>
      <c r="G58" s="172">
        <f>'将来負担比率（分子）の構造'!J$50</f>
        <v>7824</v>
      </c>
      <c r="H58" s="172"/>
      <c r="I58" s="172"/>
      <c r="J58" s="172">
        <f>'将来負担比率（分子）の構造'!K$50</f>
        <v>7644</v>
      </c>
      <c r="K58" s="172"/>
      <c r="L58" s="172"/>
      <c r="M58" s="172">
        <f>'将来負担比率（分子）の構造'!L$50</f>
        <v>7810</v>
      </c>
      <c r="N58" s="172"/>
      <c r="O58" s="172"/>
      <c r="P58" s="172">
        <f>'将来負担比率（分子）の構造'!M$50</f>
        <v>8474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750</v>
      </c>
      <c r="C62" s="172"/>
      <c r="D62" s="172"/>
      <c r="E62" s="172">
        <f>'将来負担比率（分子）の構造'!J$45</f>
        <v>696</v>
      </c>
      <c r="F62" s="172"/>
      <c r="G62" s="172"/>
      <c r="H62" s="172">
        <f>'将来負担比率（分子）の構造'!K$45</f>
        <v>774</v>
      </c>
      <c r="I62" s="172"/>
      <c r="J62" s="172"/>
      <c r="K62" s="172">
        <f>'将来負担比率（分子）の構造'!L$45</f>
        <v>801</v>
      </c>
      <c r="L62" s="172"/>
      <c r="M62" s="172"/>
      <c r="N62" s="172">
        <f>'将来負担比率（分子）の構造'!M$45</f>
        <v>726</v>
      </c>
      <c r="O62" s="172"/>
      <c r="P62" s="172"/>
    </row>
    <row r="63" spans="1:16" x14ac:dyDescent="0.15">
      <c r="A63" s="172" t="s">
        <v>34</v>
      </c>
      <c r="B63" s="172" t="str">
        <f>'将来負担比率（分子）の構造'!I$44</f>
        <v>-</v>
      </c>
      <c r="C63" s="172"/>
      <c r="D63" s="172"/>
      <c r="E63" s="172">
        <f>'将来負担比率（分子）の構造'!J$44</f>
        <v>2</v>
      </c>
      <c r="F63" s="172"/>
      <c r="G63" s="172"/>
      <c r="H63" s="172">
        <f>'将来負担比率（分子）の構造'!K$44</f>
        <v>29</v>
      </c>
      <c r="I63" s="172"/>
      <c r="J63" s="172"/>
      <c r="K63" s="172">
        <f>'将来負担比率（分子）の構造'!L$44</f>
        <v>25</v>
      </c>
      <c r="L63" s="172"/>
      <c r="M63" s="172"/>
      <c r="N63" s="172">
        <f>'将来負担比率（分子）の構造'!M$44</f>
        <v>22</v>
      </c>
      <c r="O63" s="172"/>
      <c r="P63" s="172"/>
    </row>
    <row r="64" spans="1:16" x14ac:dyDescent="0.15">
      <c r="A64" s="172" t="s">
        <v>33</v>
      </c>
      <c r="B64" s="172">
        <f>'将来負担比率（分子）の構造'!I$43</f>
        <v>924</v>
      </c>
      <c r="C64" s="172"/>
      <c r="D64" s="172"/>
      <c r="E64" s="172">
        <f>'将来負担比率（分子）の構造'!J$43</f>
        <v>902</v>
      </c>
      <c r="F64" s="172"/>
      <c r="G64" s="172"/>
      <c r="H64" s="172">
        <f>'将来負担比率（分子）の構造'!K$43</f>
        <v>837</v>
      </c>
      <c r="I64" s="172"/>
      <c r="J64" s="172"/>
      <c r="K64" s="172">
        <f>'将来負担比率（分子）の構造'!L$43</f>
        <v>754</v>
      </c>
      <c r="L64" s="172"/>
      <c r="M64" s="172"/>
      <c r="N64" s="172">
        <f>'将来負担比率（分子）の構造'!M$43</f>
        <v>681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8132</v>
      </c>
      <c r="C66" s="172"/>
      <c r="D66" s="172"/>
      <c r="E66" s="172">
        <f>'将来負担比率（分子）の構造'!J$41</f>
        <v>8318</v>
      </c>
      <c r="F66" s="172"/>
      <c r="G66" s="172"/>
      <c r="H66" s="172">
        <f>'将来負担比率（分子）の構造'!K$41</f>
        <v>9634</v>
      </c>
      <c r="I66" s="172"/>
      <c r="J66" s="172"/>
      <c r="K66" s="172">
        <f>'将来負担比率（分子）の構造'!L$41</f>
        <v>10581</v>
      </c>
      <c r="L66" s="172"/>
      <c r="M66" s="172"/>
      <c r="N66" s="172">
        <f>'将来負担比率（分子）の構造'!M$41</f>
        <v>10242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1933</v>
      </c>
      <c r="C72" s="176">
        <f>基金残高に係る経年分析!G55</f>
        <v>2173</v>
      </c>
      <c r="D72" s="176">
        <f>基金残高に係る経年分析!H55</f>
        <v>2411</v>
      </c>
    </row>
    <row r="73" spans="1:16" x14ac:dyDescent="0.15">
      <c r="A73" s="175" t="s">
        <v>78</v>
      </c>
      <c r="B73" s="176">
        <f>基金残高に係る経年分析!F56</f>
        <v>1143</v>
      </c>
      <c r="C73" s="176">
        <f>基金残高に係る経年分析!G56</f>
        <v>1121</v>
      </c>
      <c r="D73" s="176">
        <f>基金残高に係る経年分析!H56</f>
        <v>1137</v>
      </c>
    </row>
    <row r="74" spans="1:16" x14ac:dyDescent="0.15">
      <c r="A74" s="175" t="s">
        <v>79</v>
      </c>
      <c r="B74" s="176">
        <f>基金残高に係る経年分析!F57</f>
        <v>4333</v>
      </c>
      <c r="C74" s="176">
        <f>基金残高に係る経年分析!G57</f>
        <v>4284</v>
      </c>
      <c r="D74" s="176">
        <f>基金残高に係る経年分析!H57</f>
        <v>4719</v>
      </c>
    </row>
  </sheetData>
  <sheetProtection algorithmName="SHA-512" hashValue="Fqlt3aLFBZC/Pq6GczdnyMVqF+rzqBVaLrGCOE10k4xQtB4Zvb5bdhhIyFbVr9s4fbT5M6cGnNax41J2cyqacA==" saltValue="BksJXv5orzUyCixcTSL5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election activeCell="AZ112" sqref="AZ11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227</v>
      </c>
      <c r="C5" s="652"/>
      <c r="D5" s="652"/>
      <c r="E5" s="652"/>
      <c r="F5" s="652"/>
      <c r="G5" s="652"/>
      <c r="H5" s="652"/>
      <c r="I5" s="652"/>
      <c r="J5" s="652"/>
      <c r="K5" s="652"/>
      <c r="L5" s="652"/>
      <c r="M5" s="652"/>
      <c r="N5" s="652"/>
      <c r="O5" s="652"/>
      <c r="P5" s="652"/>
      <c r="Q5" s="653"/>
      <c r="R5" s="654">
        <v>893384</v>
      </c>
      <c r="S5" s="655"/>
      <c r="T5" s="655"/>
      <c r="U5" s="655"/>
      <c r="V5" s="655"/>
      <c r="W5" s="655"/>
      <c r="X5" s="655"/>
      <c r="Y5" s="656"/>
      <c r="Z5" s="657">
        <v>9.6</v>
      </c>
      <c r="AA5" s="657"/>
      <c r="AB5" s="657"/>
      <c r="AC5" s="657"/>
      <c r="AD5" s="658">
        <v>893384</v>
      </c>
      <c r="AE5" s="658"/>
      <c r="AF5" s="658"/>
      <c r="AG5" s="658"/>
      <c r="AH5" s="658"/>
      <c r="AI5" s="658"/>
      <c r="AJ5" s="658"/>
      <c r="AK5" s="658"/>
      <c r="AL5" s="659">
        <v>21.3</v>
      </c>
      <c r="AM5" s="660"/>
      <c r="AN5" s="660"/>
      <c r="AO5" s="661"/>
      <c r="AP5" s="651" t="s">
        <v>228</v>
      </c>
      <c r="AQ5" s="652"/>
      <c r="AR5" s="652"/>
      <c r="AS5" s="652"/>
      <c r="AT5" s="652"/>
      <c r="AU5" s="652"/>
      <c r="AV5" s="652"/>
      <c r="AW5" s="652"/>
      <c r="AX5" s="652"/>
      <c r="AY5" s="652"/>
      <c r="AZ5" s="652"/>
      <c r="BA5" s="652"/>
      <c r="BB5" s="652"/>
      <c r="BC5" s="652"/>
      <c r="BD5" s="652"/>
      <c r="BE5" s="652"/>
      <c r="BF5" s="653"/>
      <c r="BG5" s="665">
        <v>890075</v>
      </c>
      <c r="BH5" s="666"/>
      <c r="BI5" s="666"/>
      <c r="BJ5" s="666"/>
      <c r="BK5" s="666"/>
      <c r="BL5" s="666"/>
      <c r="BM5" s="666"/>
      <c r="BN5" s="667"/>
      <c r="BO5" s="668">
        <v>99.6</v>
      </c>
      <c r="BP5" s="668"/>
      <c r="BQ5" s="668"/>
      <c r="BR5" s="668"/>
      <c r="BS5" s="669">
        <v>22376</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15">
      <c r="B6" s="662" t="s">
        <v>232</v>
      </c>
      <c r="C6" s="663"/>
      <c r="D6" s="663"/>
      <c r="E6" s="663"/>
      <c r="F6" s="663"/>
      <c r="G6" s="663"/>
      <c r="H6" s="663"/>
      <c r="I6" s="663"/>
      <c r="J6" s="663"/>
      <c r="K6" s="663"/>
      <c r="L6" s="663"/>
      <c r="M6" s="663"/>
      <c r="N6" s="663"/>
      <c r="O6" s="663"/>
      <c r="P6" s="663"/>
      <c r="Q6" s="664"/>
      <c r="R6" s="665">
        <v>138411</v>
      </c>
      <c r="S6" s="666"/>
      <c r="T6" s="666"/>
      <c r="U6" s="666"/>
      <c r="V6" s="666"/>
      <c r="W6" s="666"/>
      <c r="X6" s="666"/>
      <c r="Y6" s="667"/>
      <c r="Z6" s="668">
        <v>1.5</v>
      </c>
      <c r="AA6" s="668"/>
      <c r="AB6" s="668"/>
      <c r="AC6" s="668"/>
      <c r="AD6" s="669">
        <v>138411</v>
      </c>
      <c r="AE6" s="669"/>
      <c r="AF6" s="669"/>
      <c r="AG6" s="669"/>
      <c r="AH6" s="669"/>
      <c r="AI6" s="669"/>
      <c r="AJ6" s="669"/>
      <c r="AK6" s="669"/>
      <c r="AL6" s="670">
        <v>3.3</v>
      </c>
      <c r="AM6" s="671"/>
      <c r="AN6" s="671"/>
      <c r="AO6" s="672"/>
      <c r="AP6" s="662" t="s">
        <v>233</v>
      </c>
      <c r="AQ6" s="663"/>
      <c r="AR6" s="663"/>
      <c r="AS6" s="663"/>
      <c r="AT6" s="663"/>
      <c r="AU6" s="663"/>
      <c r="AV6" s="663"/>
      <c r="AW6" s="663"/>
      <c r="AX6" s="663"/>
      <c r="AY6" s="663"/>
      <c r="AZ6" s="663"/>
      <c r="BA6" s="663"/>
      <c r="BB6" s="663"/>
      <c r="BC6" s="663"/>
      <c r="BD6" s="663"/>
      <c r="BE6" s="663"/>
      <c r="BF6" s="664"/>
      <c r="BG6" s="665">
        <v>890075</v>
      </c>
      <c r="BH6" s="666"/>
      <c r="BI6" s="666"/>
      <c r="BJ6" s="666"/>
      <c r="BK6" s="666"/>
      <c r="BL6" s="666"/>
      <c r="BM6" s="666"/>
      <c r="BN6" s="667"/>
      <c r="BO6" s="668">
        <v>99.6</v>
      </c>
      <c r="BP6" s="668"/>
      <c r="BQ6" s="668"/>
      <c r="BR6" s="668"/>
      <c r="BS6" s="669">
        <v>22376</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66324</v>
      </c>
      <c r="CS6" s="666"/>
      <c r="CT6" s="666"/>
      <c r="CU6" s="666"/>
      <c r="CV6" s="666"/>
      <c r="CW6" s="666"/>
      <c r="CX6" s="666"/>
      <c r="CY6" s="667"/>
      <c r="CZ6" s="659">
        <v>0.8</v>
      </c>
      <c r="DA6" s="660"/>
      <c r="DB6" s="660"/>
      <c r="DC6" s="679"/>
      <c r="DD6" s="674" t="s">
        <v>128</v>
      </c>
      <c r="DE6" s="666"/>
      <c r="DF6" s="666"/>
      <c r="DG6" s="666"/>
      <c r="DH6" s="666"/>
      <c r="DI6" s="666"/>
      <c r="DJ6" s="666"/>
      <c r="DK6" s="666"/>
      <c r="DL6" s="666"/>
      <c r="DM6" s="666"/>
      <c r="DN6" s="666"/>
      <c r="DO6" s="666"/>
      <c r="DP6" s="667"/>
      <c r="DQ6" s="674">
        <v>66324</v>
      </c>
      <c r="DR6" s="666"/>
      <c r="DS6" s="666"/>
      <c r="DT6" s="666"/>
      <c r="DU6" s="666"/>
      <c r="DV6" s="666"/>
      <c r="DW6" s="666"/>
      <c r="DX6" s="666"/>
      <c r="DY6" s="666"/>
      <c r="DZ6" s="666"/>
      <c r="EA6" s="666"/>
      <c r="EB6" s="666"/>
      <c r="EC6" s="675"/>
    </row>
    <row r="7" spans="2:143" ht="11.25" customHeight="1" x14ac:dyDescent="0.15">
      <c r="B7" s="662" t="s">
        <v>235</v>
      </c>
      <c r="C7" s="663"/>
      <c r="D7" s="663"/>
      <c r="E7" s="663"/>
      <c r="F7" s="663"/>
      <c r="G7" s="663"/>
      <c r="H7" s="663"/>
      <c r="I7" s="663"/>
      <c r="J7" s="663"/>
      <c r="K7" s="663"/>
      <c r="L7" s="663"/>
      <c r="M7" s="663"/>
      <c r="N7" s="663"/>
      <c r="O7" s="663"/>
      <c r="P7" s="663"/>
      <c r="Q7" s="664"/>
      <c r="R7" s="665">
        <v>500</v>
      </c>
      <c r="S7" s="666"/>
      <c r="T7" s="666"/>
      <c r="U7" s="666"/>
      <c r="V7" s="666"/>
      <c r="W7" s="666"/>
      <c r="X7" s="666"/>
      <c r="Y7" s="667"/>
      <c r="Z7" s="668">
        <v>0</v>
      </c>
      <c r="AA7" s="668"/>
      <c r="AB7" s="668"/>
      <c r="AC7" s="668"/>
      <c r="AD7" s="669">
        <v>500</v>
      </c>
      <c r="AE7" s="669"/>
      <c r="AF7" s="669"/>
      <c r="AG7" s="669"/>
      <c r="AH7" s="669"/>
      <c r="AI7" s="669"/>
      <c r="AJ7" s="669"/>
      <c r="AK7" s="669"/>
      <c r="AL7" s="670">
        <v>0</v>
      </c>
      <c r="AM7" s="671"/>
      <c r="AN7" s="671"/>
      <c r="AO7" s="672"/>
      <c r="AP7" s="662" t="s">
        <v>236</v>
      </c>
      <c r="AQ7" s="663"/>
      <c r="AR7" s="663"/>
      <c r="AS7" s="663"/>
      <c r="AT7" s="663"/>
      <c r="AU7" s="663"/>
      <c r="AV7" s="663"/>
      <c r="AW7" s="663"/>
      <c r="AX7" s="663"/>
      <c r="AY7" s="663"/>
      <c r="AZ7" s="663"/>
      <c r="BA7" s="663"/>
      <c r="BB7" s="663"/>
      <c r="BC7" s="663"/>
      <c r="BD7" s="663"/>
      <c r="BE7" s="663"/>
      <c r="BF7" s="664"/>
      <c r="BG7" s="665">
        <v>383786</v>
      </c>
      <c r="BH7" s="666"/>
      <c r="BI7" s="666"/>
      <c r="BJ7" s="666"/>
      <c r="BK7" s="666"/>
      <c r="BL7" s="666"/>
      <c r="BM7" s="666"/>
      <c r="BN7" s="667"/>
      <c r="BO7" s="668">
        <v>43</v>
      </c>
      <c r="BP7" s="668"/>
      <c r="BQ7" s="668"/>
      <c r="BR7" s="668"/>
      <c r="BS7" s="669">
        <v>22376</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2718029</v>
      </c>
      <c r="CS7" s="666"/>
      <c r="CT7" s="666"/>
      <c r="CU7" s="666"/>
      <c r="CV7" s="666"/>
      <c r="CW7" s="666"/>
      <c r="CX7" s="666"/>
      <c r="CY7" s="667"/>
      <c r="CZ7" s="668">
        <v>31</v>
      </c>
      <c r="DA7" s="668"/>
      <c r="DB7" s="668"/>
      <c r="DC7" s="668"/>
      <c r="DD7" s="674">
        <v>124767</v>
      </c>
      <c r="DE7" s="666"/>
      <c r="DF7" s="666"/>
      <c r="DG7" s="666"/>
      <c r="DH7" s="666"/>
      <c r="DI7" s="666"/>
      <c r="DJ7" s="666"/>
      <c r="DK7" s="666"/>
      <c r="DL7" s="666"/>
      <c r="DM7" s="666"/>
      <c r="DN7" s="666"/>
      <c r="DO7" s="666"/>
      <c r="DP7" s="667"/>
      <c r="DQ7" s="674">
        <v>1637535</v>
      </c>
      <c r="DR7" s="666"/>
      <c r="DS7" s="666"/>
      <c r="DT7" s="666"/>
      <c r="DU7" s="666"/>
      <c r="DV7" s="666"/>
      <c r="DW7" s="666"/>
      <c r="DX7" s="666"/>
      <c r="DY7" s="666"/>
      <c r="DZ7" s="666"/>
      <c r="EA7" s="666"/>
      <c r="EB7" s="666"/>
      <c r="EC7" s="675"/>
    </row>
    <row r="8" spans="2:143" ht="11.25" customHeight="1" x14ac:dyDescent="0.15">
      <c r="B8" s="662" t="s">
        <v>238</v>
      </c>
      <c r="C8" s="663"/>
      <c r="D8" s="663"/>
      <c r="E8" s="663"/>
      <c r="F8" s="663"/>
      <c r="G8" s="663"/>
      <c r="H8" s="663"/>
      <c r="I8" s="663"/>
      <c r="J8" s="663"/>
      <c r="K8" s="663"/>
      <c r="L8" s="663"/>
      <c r="M8" s="663"/>
      <c r="N8" s="663"/>
      <c r="O8" s="663"/>
      <c r="P8" s="663"/>
      <c r="Q8" s="664"/>
      <c r="R8" s="665">
        <v>2561</v>
      </c>
      <c r="S8" s="666"/>
      <c r="T8" s="666"/>
      <c r="U8" s="666"/>
      <c r="V8" s="666"/>
      <c r="W8" s="666"/>
      <c r="X8" s="666"/>
      <c r="Y8" s="667"/>
      <c r="Z8" s="668">
        <v>0</v>
      </c>
      <c r="AA8" s="668"/>
      <c r="AB8" s="668"/>
      <c r="AC8" s="668"/>
      <c r="AD8" s="669">
        <v>2561</v>
      </c>
      <c r="AE8" s="669"/>
      <c r="AF8" s="669"/>
      <c r="AG8" s="669"/>
      <c r="AH8" s="669"/>
      <c r="AI8" s="669"/>
      <c r="AJ8" s="669"/>
      <c r="AK8" s="669"/>
      <c r="AL8" s="670">
        <v>0.1</v>
      </c>
      <c r="AM8" s="671"/>
      <c r="AN8" s="671"/>
      <c r="AO8" s="672"/>
      <c r="AP8" s="662" t="s">
        <v>239</v>
      </c>
      <c r="AQ8" s="663"/>
      <c r="AR8" s="663"/>
      <c r="AS8" s="663"/>
      <c r="AT8" s="663"/>
      <c r="AU8" s="663"/>
      <c r="AV8" s="663"/>
      <c r="AW8" s="663"/>
      <c r="AX8" s="663"/>
      <c r="AY8" s="663"/>
      <c r="AZ8" s="663"/>
      <c r="BA8" s="663"/>
      <c r="BB8" s="663"/>
      <c r="BC8" s="663"/>
      <c r="BD8" s="663"/>
      <c r="BE8" s="663"/>
      <c r="BF8" s="664"/>
      <c r="BG8" s="665">
        <v>9194</v>
      </c>
      <c r="BH8" s="666"/>
      <c r="BI8" s="666"/>
      <c r="BJ8" s="666"/>
      <c r="BK8" s="666"/>
      <c r="BL8" s="666"/>
      <c r="BM8" s="666"/>
      <c r="BN8" s="667"/>
      <c r="BO8" s="668">
        <v>1</v>
      </c>
      <c r="BP8" s="668"/>
      <c r="BQ8" s="668"/>
      <c r="BR8" s="668"/>
      <c r="BS8" s="669" t="s">
        <v>128</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1216218</v>
      </c>
      <c r="CS8" s="666"/>
      <c r="CT8" s="666"/>
      <c r="CU8" s="666"/>
      <c r="CV8" s="666"/>
      <c r="CW8" s="666"/>
      <c r="CX8" s="666"/>
      <c r="CY8" s="667"/>
      <c r="CZ8" s="668">
        <v>13.9</v>
      </c>
      <c r="DA8" s="668"/>
      <c r="DB8" s="668"/>
      <c r="DC8" s="668"/>
      <c r="DD8" s="674">
        <v>7100</v>
      </c>
      <c r="DE8" s="666"/>
      <c r="DF8" s="666"/>
      <c r="DG8" s="666"/>
      <c r="DH8" s="666"/>
      <c r="DI8" s="666"/>
      <c r="DJ8" s="666"/>
      <c r="DK8" s="666"/>
      <c r="DL8" s="666"/>
      <c r="DM8" s="666"/>
      <c r="DN8" s="666"/>
      <c r="DO8" s="666"/>
      <c r="DP8" s="667"/>
      <c r="DQ8" s="674">
        <v>743631</v>
      </c>
      <c r="DR8" s="666"/>
      <c r="DS8" s="666"/>
      <c r="DT8" s="666"/>
      <c r="DU8" s="666"/>
      <c r="DV8" s="666"/>
      <c r="DW8" s="666"/>
      <c r="DX8" s="666"/>
      <c r="DY8" s="666"/>
      <c r="DZ8" s="666"/>
      <c r="EA8" s="666"/>
      <c r="EB8" s="666"/>
      <c r="EC8" s="675"/>
    </row>
    <row r="9" spans="2:143" ht="11.25" customHeight="1" x14ac:dyDescent="0.15">
      <c r="B9" s="662" t="s">
        <v>241</v>
      </c>
      <c r="C9" s="663"/>
      <c r="D9" s="663"/>
      <c r="E9" s="663"/>
      <c r="F9" s="663"/>
      <c r="G9" s="663"/>
      <c r="H9" s="663"/>
      <c r="I9" s="663"/>
      <c r="J9" s="663"/>
      <c r="K9" s="663"/>
      <c r="L9" s="663"/>
      <c r="M9" s="663"/>
      <c r="N9" s="663"/>
      <c r="O9" s="663"/>
      <c r="P9" s="663"/>
      <c r="Q9" s="664"/>
      <c r="R9" s="665">
        <v>3118</v>
      </c>
      <c r="S9" s="666"/>
      <c r="T9" s="666"/>
      <c r="U9" s="666"/>
      <c r="V9" s="666"/>
      <c r="W9" s="666"/>
      <c r="X9" s="666"/>
      <c r="Y9" s="667"/>
      <c r="Z9" s="668">
        <v>0</v>
      </c>
      <c r="AA9" s="668"/>
      <c r="AB9" s="668"/>
      <c r="AC9" s="668"/>
      <c r="AD9" s="669">
        <v>3118</v>
      </c>
      <c r="AE9" s="669"/>
      <c r="AF9" s="669"/>
      <c r="AG9" s="669"/>
      <c r="AH9" s="669"/>
      <c r="AI9" s="669"/>
      <c r="AJ9" s="669"/>
      <c r="AK9" s="669"/>
      <c r="AL9" s="670">
        <v>0.1</v>
      </c>
      <c r="AM9" s="671"/>
      <c r="AN9" s="671"/>
      <c r="AO9" s="672"/>
      <c r="AP9" s="662" t="s">
        <v>242</v>
      </c>
      <c r="AQ9" s="663"/>
      <c r="AR9" s="663"/>
      <c r="AS9" s="663"/>
      <c r="AT9" s="663"/>
      <c r="AU9" s="663"/>
      <c r="AV9" s="663"/>
      <c r="AW9" s="663"/>
      <c r="AX9" s="663"/>
      <c r="AY9" s="663"/>
      <c r="AZ9" s="663"/>
      <c r="BA9" s="663"/>
      <c r="BB9" s="663"/>
      <c r="BC9" s="663"/>
      <c r="BD9" s="663"/>
      <c r="BE9" s="663"/>
      <c r="BF9" s="664"/>
      <c r="BG9" s="665">
        <v>290335</v>
      </c>
      <c r="BH9" s="666"/>
      <c r="BI9" s="666"/>
      <c r="BJ9" s="666"/>
      <c r="BK9" s="666"/>
      <c r="BL9" s="666"/>
      <c r="BM9" s="666"/>
      <c r="BN9" s="667"/>
      <c r="BO9" s="668">
        <v>32.5</v>
      </c>
      <c r="BP9" s="668"/>
      <c r="BQ9" s="668"/>
      <c r="BR9" s="668"/>
      <c r="BS9" s="669" t="s">
        <v>138</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549956</v>
      </c>
      <c r="CS9" s="666"/>
      <c r="CT9" s="666"/>
      <c r="CU9" s="666"/>
      <c r="CV9" s="666"/>
      <c r="CW9" s="666"/>
      <c r="CX9" s="666"/>
      <c r="CY9" s="667"/>
      <c r="CZ9" s="668">
        <v>6.3</v>
      </c>
      <c r="DA9" s="668"/>
      <c r="DB9" s="668"/>
      <c r="DC9" s="668"/>
      <c r="DD9" s="674">
        <v>24668</v>
      </c>
      <c r="DE9" s="666"/>
      <c r="DF9" s="666"/>
      <c r="DG9" s="666"/>
      <c r="DH9" s="666"/>
      <c r="DI9" s="666"/>
      <c r="DJ9" s="666"/>
      <c r="DK9" s="666"/>
      <c r="DL9" s="666"/>
      <c r="DM9" s="666"/>
      <c r="DN9" s="666"/>
      <c r="DO9" s="666"/>
      <c r="DP9" s="667"/>
      <c r="DQ9" s="674">
        <v>378067</v>
      </c>
      <c r="DR9" s="666"/>
      <c r="DS9" s="666"/>
      <c r="DT9" s="666"/>
      <c r="DU9" s="666"/>
      <c r="DV9" s="666"/>
      <c r="DW9" s="666"/>
      <c r="DX9" s="666"/>
      <c r="DY9" s="666"/>
      <c r="DZ9" s="666"/>
      <c r="EA9" s="666"/>
      <c r="EB9" s="666"/>
      <c r="EC9" s="675"/>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138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138</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18734</v>
      </c>
      <c r="BH10" s="666"/>
      <c r="BI10" s="666"/>
      <c r="BJ10" s="666"/>
      <c r="BK10" s="666"/>
      <c r="BL10" s="666"/>
      <c r="BM10" s="666"/>
      <c r="BN10" s="667"/>
      <c r="BO10" s="668">
        <v>2.1</v>
      </c>
      <c r="BP10" s="668"/>
      <c r="BQ10" s="668"/>
      <c r="BR10" s="668"/>
      <c r="BS10" s="669">
        <v>3125</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19169</v>
      </c>
      <c r="CS10" s="666"/>
      <c r="CT10" s="666"/>
      <c r="CU10" s="666"/>
      <c r="CV10" s="666"/>
      <c r="CW10" s="666"/>
      <c r="CX10" s="666"/>
      <c r="CY10" s="667"/>
      <c r="CZ10" s="668">
        <v>0.2</v>
      </c>
      <c r="DA10" s="668"/>
      <c r="DB10" s="668"/>
      <c r="DC10" s="668"/>
      <c r="DD10" s="674" t="s">
        <v>128</v>
      </c>
      <c r="DE10" s="666"/>
      <c r="DF10" s="666"/>
      <c r="DG10" s="666"/>
      <c r="DH10" s="666"/>
      <c r="DI10" s="666"/>
      <c r="DJ10" s="666"/>
      <c r="DK10" s="666"/>
      <c r="DL10" s="666"/>
      <c r="DM10" s="666"/>
      <c r="DN10" s="666"/>
      <c r="DO10" s="666"/>
      <c r="DP10" s="667"/>
      <c r="DQ10" s="674">
        <v>9154</v>
      </c>
      <c r="DR10" s="666"/>
      <c r="DS10" s="666"/>
      <c r="DT10" s="666"/>
      <c r="DU10" s="666"/>
      <c r="DV10" s="666"/>
      <c r="DW10" s="666"/>
      <c r="DX10" s="666"/>
      <c r="DY10" s="666"/>
      <c r="DZ10" s="666"/>
      <c r="EA10" s="666"/>
      <c r="EB10" s="666"/>
      <c r="EC10" s="675"/>
    </row>
    <row r="11" spans="2:143" ht="11.25" customHeight="1" x14ac:dyDescent="0.15">
      <c r="B11" s="662" t="s">
        <v>247</v>
      </c>
      <c r="C11" s="663"/>
      <c r="D11" s="663"/>
      <c r="E11" s="663"/>
      <c r="F11" s="663"/>
      <c r="G11" s="663"/>
      <c r="H11" s="663"/>
      <c r="I11" s="663"/>
      <c r="J11" s="663"/>
      <c r="K11" s="663"/>
      <c r="L11" s="663"/>
      <c r="M11" s="663"/>
      <c r="N11" s="663"/>
      <c r="O11" s="663"/>
      <c r="P11" s="663"/>
      <c r="Q11" s="664"/>
      <c r="R11" s="665">
        <v>121238</v>
      </c>
      <c r="S11" s="666"/>
      <c r="T11" s="666"/>
      <c r="U11" s="666"/>
      <c r="V11" s="666"/>
      <c r="W11" s="666"/>
      <c r="X11" s="666"/>
      <c r="Y11" s="667"/>
      <c r="Z11" s="670">
        <v>1.3</v>
      </c>
      <c r="AA11" s="671"/>
      <c r="AB11" s="671"/>
      <c r="AC11" s="683"/>
      <c r="AD11" s="674">
        <v>121238</v>
      </c>
      <c r="AE11" s="666"/>
      <c r="AF11" s="666"/>
      <c r="AG11" s="666"/>
      <c r="AH11" s="666"/>
      <c r="AI11" s="666"/>
      <c r="AJ11" s="666"/>
      <c r="AK11" s="667"/>
      <c r="AL11" s="670">
        <v>2.9</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65523</v>
      </c>
      <c r="BH11" s="666"/>
      <c r="BI11" s="666"/>
      <c r="BJ11" s="666"/>
      <c r="BK11" s="666"/>
      <c r="BL11" s="666"/>
      <c r="BM11" s="666"/>
      <c r="BN11" s="667"/>
      <c r="BO11" s="668">
        <v>7.3</v>
      </c>
      <c r="BP11" s="668"/>
      <c r="BQ11" s="668"/>
      <c r="BR11" s="668"/>
      <c r="BS11" s="669">
        <v>19251</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875129</v>
      </c>
      <c r="CS11" s="666"/>
      <c r="CT11" s="666"/>
      <c r="CU11" s="666"/>
      <c r="CV11" s="666"/>
      <c r="CW11" s="666"/>
      <c r="CX11" s="666"/>
      <c r="CY11" s="667"/>
      <c r="CZ11" s="668">
        <v>10</v>
      </c>
      <c r="DA11" s="668"/>
      <c r="DB11" s="668"/>
      <c r="DC11" s="668"/>
      <c r="DD11" s="674">
        <v>385686</v>
      </c>
      <c r="DE11" s="666"/>
      <c r="DF11" s="666"/>
      <c r="DG11" s="666"/>
      <c r="DH11" s="666"/>
      <c r="DI11" s="666"/>
      <c r="DJ11" s="666"/>
      <c r="DK11" s="666"/>
      <c r="DL11" s="666"/>
      <c r="DM11" s="666"/>
      <c r="DN11" s="666"/>
      <c r="DO11" s="666"/>
      <c r="DP11" s="667"/>
      <c r="DQ11" s="674">
        <v>253983</v>
      </c>
      <c r="DR11" s="666"/>
      <c r="DS11" s="666"/>
      <c r="DT11" s="666"/>
      <c r="DU11" s="666"/>
      <c r="DV11" s="666"/>
      <c r="DW11" s="666"/>
      <c r="DX11" s="666"/>
      <c r="DY11" s="666"/>
      <c r="DZ11" s="666"/>
      <c r="EA11" s="666"/>
      <c r="EB11" s="666"/>
      <c r="EC11" s="675"/>
    </row>
    <row r="12" spans="2:143" ht="11.25" customHeight="1" x14ac:dyDescent="0.15">
      <c r="B12" s="662" t="s">
        <v>250</v>
      </c>
      <c r="C12" s="663"/>
      <c r="D12" s="663"/>
      <c r="E12" s="663"/>
      <c r="F12" s="663"/>
      <c r="G12" s="663"/>
      <c r="H12" s="663"/>
      <c r="I12" s="663"/>
      <c r="J12" s="663"/>
      <c r="K12" s="663"/>
      <c r="L12" s="663"/>
      <c r="M12" s="663"/>
      <c r="N12" s="663"/>
      <c r="O12" s="663"/>
      <c r="P12" s="663"/>
      <c r="Q12" s="664"/>
      <c r="R12" s="665">
        <v>4947</v>
      </c>
      <c r="S12" s="666"/>
      <c r="T12" s="666"/>
      <c r="U12" s="666"/>
      <c r="V12" s="666"/>
      <c r="W12" s="666"/>
      <c r="X12" s="666"/>
      <c r="Y12" s="667"/>
      <c r="Z12" s="668">
        <v>0.1</v>
      </c>
      <c r="AA12" s="668"/>
      <c r="AB12" s="668"/>
      <c r="AC12" s="668"/>
      <c r="AD12" s="669">
        <v>4947</v>
      </c>
      <c r="AE12" s="669"/>
      <c r="AF12" s="669"/>
      <c r="AG12" s="669"/>
      <c r="AH12" s="669"/>
      <c r="AI12" s="669"/>
      <c r="AJ12" s="669"/>
      <c r="AK12" s="669"/>
      <c r="AL12" s="670">
        <v>0.1</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454703</v>
      </c>
      <c r="BH12" s="666"/>
      <c r="BI12" s="666"/>
      <c r="BJ12" s="666"/>
      <c r="BK12" s="666"/>
      <c r="BL12" s="666"/>
      <c r="BM12" s="666"/>
      <c r="BN12" s="667"/>
      <c r="BO12" s="668">
        <v>50.9</v>
      </c>
      <c r="BP12" s="668"/>
      <c r="BQ12" s="668"/>
      <c r="BR12" s="668"/>
      <c r="BS12" s="669" t="s">
        <v>138</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569199</v>
      </c>
      <c r="CS12" s="666"/>
      <c r="CT12" s="666"/>
      <c r="CU12" s="666"/>
      <c r="CV12" s="666"/>
      <c r="CW12" s="666"/>
      <c r="CX12" s="666"/>
      <c r="CY12" s="667"/>
      <c r="CZ12" s="668">
        <v>6.5</v>
      </c>
      <c r="DA12" s="668"/>
      <c r="DB12" s="668"/>
      <c r="DC12" s="668"/>
      <c r="DD12" s="674">
        <v>19923</v>
      </c>
      <c r="DE12" s="666"/>
      <c r="DF12" s="666"/>
      <c r="DG12" s="666"/>
      <c r="DH12" s="666"/>
      <c r="DI12" s="666"/>
      <c r="DJ12" s="666"/>
      <c r="DK12" s="666"/>
      <c r="DL12" s="666"/>
      <c r="DM12" s="666"/>
      <c r="DN12" s="666"/>
      <c r="DO12" s="666"/>
      <c r="DP12" s="667"/>
      <c r="DQ12" s="674">
        <v>324932</v>
      </c>
      <c r="DR12" s="666"/>
      <c r="DS12" s="666"/>
      <c r="DT12" s="666"/>
      <c r="DU12" s="666"/>
      <c r="DV12" s="666"/>
      <c r="DW12" s="666"/>
      <c r="DX12" s="666"/>
      <c r="DY12" s="666"/>
      <c r="DZ12" s="666"/>
      <c r="EA12" s="666"/>
      <c r="EB12" s="666"/>
      <c r="EC12" s="675"/>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254</v>
      </c>
      <c r="AA13" s="668"/>
      <c r="AB13" s="668"/>
      <c r="AC13" s="668"/>
      <c r="AD13" s="669" t="s">
        <v>128</v>
      </c>
      <c r="AE13" s="669"/>
      <c r="AF13" s="669"/>
      <c r="AG13" s="669"/>
      <c r="AH13" s="669"/>
      <c r="AI13" s="669"/>
      <c r="AJ13" s="669"/>
      <c r="AK13" s="669"/>
      <c r="AL13" s="670" t="s">
        <v>138</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441539</v>
      </c>
      <c r="BH13" s="666"/>
      <c r="BI13" s="666"/>
      <c r="BJ13" s="666"/>
      <c r="BK13" s="666"/>
      <c r="BL13" s="666"/>
      <c r="BM13" s="666"/>
      <c r="BN13" s="667"/>
      <c r="BO13" s="668">
        <v>49.4</v>
      </c>
      <c r="BP13" s="668"/>
      <c r="BQ13" s="668"/>
      <c r="BR13" s="668"/>
      <c r="BS13" s="669" t="s">
        <v>138</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835190</v>
      </c>
      <c r="CS13" s="666"/>
      <c r="CT13" s="666"/>
      <c r="CU13" s="666"/>
      <c r="CV13" s="666"/>
      <c r="CW13" s="666"/>
      <c r="CX13" s="666"/>
      <c r="CY13" s="667"/>
      <c r="CZ13" s="668">
        <v>9.5</v>
      </c>
      <c r="DA13" s="668"/>
      <c r="DB13" s="668"/>
      <c r="DC13" s="668"/>
      <c r="DD13" s="674">
        <v>281077</v>
      </c>
      <c r="DE13" s="666"/>
      <c r="DF13" s="666"/>
      <c r="DG13" s="666"/>
      <c r="DH13" s="666"/>
      <c r="DI13" s="666"/>
      <c r="DJ13" s="666"/>
      <c r="DK13" s="666"/>
      <c r="DL13" s="666"/>
      <c r="DM13" s="666"/>
      <c r="DN13" s="666"/>
      <c r="DO13" s="666"/>
      <c r="DP13" s="667"/>
      <c r="DQ13" s="674">
        <v>581882</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138</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16999</v>
      </c>
      <c r="BH14" s="666"/>
      <c r="BI14" s="666"/>
      <c r="BJ14" s="666"/>
      <c r="BK14" s="666"/>
      <c r="BL14" s="666"/>
      <c r="BM14" s="666"/>
      <c r="BN14" s="667"/>
      <c r="BO14" s="668">
        <v>1.9</v>
      </c>
      <c r="BP14" s="668"/>
      <c r="BQ14" s="668"/>
      <c r="BR14" s="668"/>
      <c r="BS14" s="669" t="s">
        <v>138</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251037</v>
      </c>
      <c r="CS14" s="666"/>
      <c r="CT14" s="666"/>
      <c r="CU14" s="666"/>
      <c r="CV14" s="666"/>
      <c r="CW14" s="666"/>
      <c r="CX14" s="666"/>
      <c r="CY14" s="667"/>
      <c r="CZ14" s="668">
        <v>2.9</v>
      </c>
      <c r="DA14" s="668"/>
      <c r="DB14" s="668"/>
      <c r="DC14" s="668"/>
      <c r="DD14" s="674">
        <v>35070</v>
      </c>
      <c r="DE14" s="666"/>
      <c r="DF14" s="666"/>
      <c r="DG14" s="666"/>
      <c r="DH14" s="666"/>
      <c r="DI14" s="666"/>
      <c r="DJ14" s="666"/>
      <c r="DK14" s="666"/>
      <c r="DL14" s="666"/>
      <c r="DM14" s="666"/>
      <c r="DN14" s="666"/>
      <c r="DO14" s="666"/>
      <c r="DP14" s="667"/>
      <c r="DQ14" s="674">
        <v>230685</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138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138</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34587</v>
      </c>
      <c r="BH15" s="666"/>
      <c r="BI15" s="666"/>
      <c r="BJ15" s="666"/>
      <c r="BK15" s="666"/>
      <c r="BL15" s="666"/>
      <c r="BM15" s="666"/>
      <c r="BN15" s="667"/>
      <c r="BO15" s="668">
        <v>3.9</v>
      </c>
      <c r="BP15" s="668"/>
      <c r="BQ15" s="668"/>
      <c r="BR15" s="668"/>
      <c r="BS15" s="669" t="s">
        <v>128</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696154</v>
      </c>
      <c r="CS15" s="666"/>
      <c r="CT15" s="666"/>
      <c r="CU15" s="666"/>
      <c r="CV15" s="666"/>
      <c r="CW15" s="666"/>
      <c r="CX15" s="666"/>
      <c r="CY15" s="667"/>
      <c r="CZ15" s="668">
        <v>7.9</v>
      </c>
      <c r="DA15" s="668"/>
      <c r="DB15" s="668"/>
      <c r="DC15" s="668"/>
      <c r="DD15" s="674">
        <v>26944</v>
      </c>
      <c r="DE15" s="666"/>
      <c r="DF15" s="666"/>
      <c r="DG15" s="666"/>
      <c r="DH15" s="666"/>
      <c r="DI15" s="666"/>
      <c r="DJ15" s="666"/>
      <c r="DK15" s="666"/>
      <c r="DL15" s="666"/>
      <c r="DM15" s="666"/>
      <c r="DN15" s="666"/>
      <c r="DO15" s="666"/>
      <c r="DP15" s="667"/>
      <c r="DQ15" s="674">
        <v>522517</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8732</v>
      </c>
      <c r="S16" s="666"/>
      <c r="T16" s="666"/>
      <c r="U16" s="666"/>
      <c r="V16" s="666"/>
      <c r="W16" s="666"/>
      <c r="X16" s="666"/>
      <c r="Y16" s="667"/>
      <c r="Z16" s="668">
        <v>0.1</v>
      </c>
      <c r="AA16" s="668"/>
      <c r="AB16" s="668"/>
      <c r="AC16" s="668"/>
      <c r="AD16" s="669">
        <v>8732</v>
      </c>
      <c r="AE16" s="669"/>
      <c r="AF16" s="669"/>
      <c r="AG16" s="669"/>
      <c r="AH16" s="669"/>
      <c r="AI16" s="669"/>
      <c r="AJ16" s="669"/>
      <c r="AK16" s="669"/>
      <c r="AL16" s="670">
        <v>0.2</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138</v>
      </c>
      <c r="BH16" s="666"/>
      <c r="BI16" s="666"/>
      <c r="BJ16" s="666"/>
      <c r="BK16" s="666"/>
      <c r="BL16" s="666"/>
      <c r="BM16" s="666"/>
      <c r="BN16" s="667"/>
      <c r="BO16" s="668" t="s">
        <v>138</v>
      </c>
      <c r="BP16" s="668"/>
      <c r="BQ16" s="668"/>
      <c r="BR16" s="668"/>
      <c r="BS16" s="669" t="s">
        <v>138</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8137</v>
      </c>
      <c r="CS16" s="666"/>
      <c r="CT16" s="666"/>
      <c r="CU16" s="666"/>
      <c r="CV16" s="666"/>
      <c r="CW16" s="666"/>
      <c r="CX16" s="666"/>
      <c r="CY16" s="667"/>
      <c r="CZ16" s="668">
        <v>0.1</v>
      </c>
      <c r="DA16" s="668"/>
      <c r="DB16" s="668"/>
      <c r="DC16" s="668"/>
      <c r="DD16" s="674" t="s">
        <v>138</v>
      </c>
      <c r="DE16" s="666"/>
      <c r="DF16" s="666"/>
      <c r="DG16" s="666"/>
      <c r="DH16" s="666"/>
      <c r="DI16" s="666"/>
      <c r="DJ16" s="666"/>
      <c r="DK16" s="666"/>
      <c r="DL16" s="666"/>
      <c r="DM16" s="666"/>
      <c r="DN16" s="666"/>
      <c r="DO16" s="666"/>
      <c r="DP16" s="667"/>
      <c r="DQ16" s="674">
        <v>8137</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9100</v>
      </c>
      <c r="S17" s="666"/>
      <c r="T17" s="666"/>
      <c r="U17" s="666"/>
      <c r="V17" s="666"/>
      <c r="W17" s="666"/>
      <c r="X17" s="666"/>
      <c r="Y17" s="667"/>
      <c r="Z17" s="668">
        <v>0.1</v>
      </c>
      <c r="AA17" s="668"/>
      <c r="AB17" s="668"/>
      <c r="AC17" s="668"/>
      <c r="AD17" s="669">
        <v>9100</v>
      </c>
      <c r="AE17" s="669"/>
      <c r="AF17" s="669"/>
      <c r="AG17" s="669"/>
      <c r="AH17" s="669"/>
      <c r="AI17" s="669"/>
      <c r="AJ17" s="669"/>
      <c r="AK17" s="669"/>
      <c r="AL17" s="670">
        <v>0.2</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138</v>
      </c>
      <c r="BH17" s="666"/>
      <c r="BI17" s="666"/>
      <c r="BJ17" s="666"/>
      <c r="BK17" s="666"/>
      <c r="BL17" s="666"/>
      <c r="BM17" s="666"/>
      <c r="BN17" s="667"/>
      <c r="BO17" s="668" t="s">
        <v>138</v>
      </c>
      <c r="BP17" s="668"/>
      <c r="BQ17" s="668"/>
      <c r="BR17" s="668"/>
      <c r="BS17" s="669" t="s">
        <v>128</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953978</v>
      </c>
      <c r="CS17" s="666"/>
      <c r="CT17" s="666"/>
      <c r="CU17" s="666"/>
      <c r="CV17" s="666"/>
      <c r="CW17" s="666"/>
      <c r="CX17" s="666"/>
      <c r="CY17" s="667"/>
      <c r="CZ17" s="668">
        <v>10.9</v>
      </c>
      <c r="DA17" s="668"/>
      <c r="DB17" s="668"/>
      <c r="DC17" s="668"/>
      <c r="DD17" s="674" t="s">
        <v>138</v>
      </c>
      <c r="DE17" s="666"/>
      <c r="DF17" s="666"/>
      <c r="DG17" s="666"/>
      <c r="DH17" s="666"/>
      <c r="DI17" s="666"/>
      <c r="DJ17" s="666"/>
      <c r="DK17" s="666"/>
      <c r="DL17" s="666"/>
      <c r="DM17" s="666"/>
      <c r="DN17" s="666"/>
      <c r="DO17" s="666"/>
      <c r="DP17" s="667"/>
      <c r="DQ17" s="674">
        <v>926546</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12812</v>
      </c>
      <c r="S18" s="666"/>
      <c r="T18" s="666"/>
      <c r="U18" s="666"/>
      <c r="V18" s="666"/>
      <c r="W18" s="666"/>
      <c r="X18" s="666"/>
      <c r="Y18" s="667"/>
      <c r="Z18" s="668">
        <v>0.1</v>
      </c>
      <c r="AA18" s="668"/>
      <c r="AB18" s="668"/>
      <c r="AC18" s="668"/>
      <c r="AD18" s="669">
        <v>12812</v>
      </c>
      <c r="AE18" s="669"/>
      <c r="AF18" s="669"/>
      <c r="AG18" s="669"/>
      <c r="AH18" s="669"/>
      <c r="AI18" s="669"/>
      <c r="AJ18" s="669"/>
      <c r="AK18" s="669"/>
      <c r="AL18" s="670">
        <v>0.3</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138</v>
      </c>
      <c r="BP18" s="668"/>
      <c r="BQ18" s="668"/>
      <c r="BR18" s="668"/>
      <c r="BS18" s="669" t="s">
        <v>128</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v>1465</v>
      </c>
      <c r="CS18" s="666"/>
      <c r="CT18" s="666"/>
      <c r="CU18" s="666"/>
      <c r="CV18" s="666"/>
      <c r="CW18" s="666"/>
      <c r="CX18" s="666"/>
      <c r="CY18" s="667"/>
      <c r="CZ18" s="668">
        <v>0</v>
      </c>
      <c r="DA18" s="668"/>
      <c r="DB18" s="668"/>
      <c r="DC18" s="668"/>
      <c r="DD18" s="674">
        <v>1465</v>
      </c>
      <c r="DE18" s="666"/>
      <c r="DF18" s="666"/>
      <c r="DG18" s="666"/>
      <c r="DH18" s="666"/>
      <c r="DI18" s="666"/>
      <c r="DJ18" s="666"/>
      <c r="DK18" s="666"/>
      <c r="DL18" s="666"/>
      <c r="DM18" s="666"/>
      <c r="DN18" s="666"/>
      <c r="DO18" s="666"/>
      <c r="DP18" s="667"/>
      <c r="DQ18" s="674">
        <v>1465</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2728</v>
      </c>
      <c r="S19" s="666"/>
      <c r="T19" s="666"/>
      <c r="U19" s="666"/>
      <c r="V19" s="666"/>
      <c r="W19" s="666"/>
      <c r="X19" s="666"/>
      <c r="Y19" s="667"/>
      <c r="Z19" s="668">
        <v>0</v>
      </c>
      <c r="AA19" s="668"/>
      <c r="AB19" s="668"/>
      <c r="AC19" s="668"/>
      <c r="AD19" s="669">
        <v>2728</v>
      </c>
      <c r="AE19" s="669"/>
      <c r="AF19" s="669"/>
      <c r="AG19" s="669"/>
      <c r="AH19" s="669"/>
      <c r="AI19" s="669"/>
      <c r="AJ19" s="669"/>
      <c r="AK19" s="669"/>
      <c r="AL19" s="670">
        <v>0.1</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3309</v>
      </c>
      <c r="BH19" s="666"/>
      <c r="BI19" s="666"/>
      <c r="BJ19" s="666"/>
      <c r="BK19" s="666"/>
      <c r="BL19" s="666"/>
      <c r="BM19" s="666"/>
      <c r="BN19" s="667"/>
      <c r="BO19" s="668">
        <v>0.4</v>
      </c>
      <c r="BP19" s="668"/>
      <c r="BQ19" s="668"/>
      <c r="BR19" s="668"/>
      <c r="BS19" s="669" t="s">
        <v>138</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2426</v>
      </c>
      <c r="S20" s="666"/>
      <c r="T20" s="666"/>
      <c r="U20" s="666"/>
      <c r="V20" s="666"/>
      <c r="W20" s="666"/>
      <c r="X20" s="666"/>
      <c r="Y20" s="667"/>
      <c r="Z20" s="668">
        <v>0</v>
      </c>
      <c r="AA20" s="668"/>
      <c r="AB20" s="668"/>
      <c r="AC20" s="668"/>
      <c r="AD20" s="669">
        <v>2426</v>
      </c>
      <c r="AE20" s="669"/>
      <c r="AF20" s="669"/>
      <c r="AG20" s="669"/>
      <c r="AH20" s="669"/>
      <c r="AI20" s="669"/>
      <c r="AJ20" s="669"/>
      <c r="AK20" s="669"/>
      <c r="AL20" s="670">
        <v>0.1</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3309</v>
      </c>
      <c r="BH20" s="666"/>
      <c r="BI20" s="666"/>
      <c r="BJ20" s="666"/>
      <c r="BK20" s="666"/>
      <c r="BL20" s="666"/>
      <c r="BM20" s="666"/>
      <c r="BN20" s="667"/>
      <c r="BO20" s="668">
        <v>0.4</v>
      </c>
      <c r="BP20" s="668"/>
      <c r="BQ20" s="668"/>
      <c r="BR20" s="668"/>
      <c r="BS20" s="669" t="s">
        <v>138</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8759985</v>
      </c>
      <c r="CS20" s="666"/>
      <c r="CT20" s="666"/>
      <c r="CU20" s="666"/>
      <c r="CV20" s="666"/>
      <c r="CW20" s="666"/>
      <c r="CX20" s="666"/>
      <c r="CY20" s="667"/>
      <c r="CZ20" s="668">
        <v>100</v>
      </c>
      <c r="DA20" s="668"/>
      <c r="DB20" s="668"/>
      <c r="DC20" s="668"/>
      <c r="DD20" s="674">
        <v>906700</v>
      </c>
      <c r="DE20" s="666"/>
      <c r="DF20" s="666"/>
      <c r="DG20" s="666"/>
      <c r="DH20" s="666"/>
      <c r="DI20" s="666"/>
      <c r="DJ20" s="666"/>
      <c r="DK20" s="666"/>
      <c r="DL20" s="666"/>
      <c r="DM20" s="666"/>
      <c r="DN20" s="666"/>
      <c r="DO20" s="666"/>
      <c r="DP20" s="667"/>
      <c r="DQ20" s="674">
        <v>5684858</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308</v>
      </c>
      <c r="S21" s="666"/>
      <c r="T21" s="666"/>
      <c r="U21" s="666"/>
      <c r="V21" s="666"/>
      <c r="W21" s="666"/>
      <c r="X21" s="666"/>
      <c r="Y21" s="667"/>
      <c r="Z21" s="668">
        <v>0</v>
      </c>
      <c r="AA21" s="668"/>
      <c r="AB21" s="668"/>
      <c r="AC21" s="668"/>
      <c r="AD21" s="669">
        <v>308</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3309</v>
      </c>
      <c r="BH21" s="666"/>
      <c r="BI21" s="666"/>
      <c r="BJ21" s="666"/>
      <c r="BK21" s="666"/>
      <c r="BL21" s="666"/>
      <c r="BM21" s="666"/>
      <c r="BN21" s="667"/>
      <c r="BO21" s="668">
        <v>0.4</v>
      </c>
      <c r="BP21" s="668"/>
      <c r="BQ21" s="668"/>
      <c r="BR21" s="668"/>
      <c r="BS21" s="669" t="s">
        <v>128</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280</v>
      </c>
      <c r="C22" s="702"/>
      <c r="D22" s="702"/>
      <c r="E22" s="702"/>
      <c r="F22" s="702"/>
      <c r="G22" s="702"/>
      <c r="H22" s="702"/>
      <c r="I22" s="702"/>
      <c r="J22" s="702"/>
      <c r="K22" s="702"/>
      <c r="L22" s="702"/>
      <c r="M22" s="702"/>
      <c r="N22" s="702"/>
      <c r="O22" s="702"/>
      <c r="P22" s="702"/>
      <c r="Q22" s="703"/>
      <c r="R22" s="665">
        <v>7350</v>
      </c>
      <c r="S22" s="666"/>
      <c r="T22" s="666"/>
      <c r="U22" s="666"/>
      <c r="V22" s="666"/>
      <c r="W22" s="666"/>
      <c r="X22" s="666"/>
      <c r="Y22" s="667"/>
      <c r="Z22" s="668">
        <v>0.1</v>
      </c>
      <c r="AA22" s="668"/>
      <c r="AB22" s="668"/>
      <c r="AC22" s="668"/>
      <c r="AD22" s="669" t="s">
        <v>128</v>
      </c>
      <c r="AE22" s="669"/>
      <c r="AF22" s="669"/>
      <c r="AG22" s="669"/>
      <c r="AH22" s="669"/>
      <c r="AI22" s="669"/>
      <c r="AJ22" s="669"/>
      <c r="AK22" s="669"/>
      <c r="AL22" s="670" t="s">
        <v>138</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138</v>
      </c>
      <c r="BP22" s="668"/>
      <c r="BQ22" s="668"/>
      <c r="BR22" s="668"/>
      <c r="BS22" s="669" t="s">
        <v>138</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3346435</v>
      </c>
      <c r="S23" s="666"/>
      <c r="T23" s="666"/>
      <c r="U23" s="666"/>
      <c r="V23" s="666"/>
      <c r="W23" s="666"/>
      <c r="X23" s="666"/>
      <c r="Y23" s="667"/>
      <c r="Z23" s="668">
        <v>36.1</v>
      </c>
      <c r="AA23" s="668"/>
      <c r="AB23" s="668"/>
      <c r="AC23" s="668"/>
      <c r="AD23" s="669">
        <v>3002998</v>
      </c>
      <c r="AE23" s="669"/>
      <c r="AF23" s="669"/>
      <c r="AG23" s="669"/>
      <c r="AH23" s="669"/>
      <c r="AI23" s="669"/>
      <c r="AJ23" s="669"/>
      <c r="AK23" s="669"/>
      <c r="AL23" s="670">
        <v>71.5</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138</v>
      </c>
      <c r="BH23" s="666"/>
      <c r="BI23" s="666"/>
      <c r="BJ23" s="666"/>
      <c r="BK23" s="666"/>
      <c r="BL23" s="666"/>
      <c r="BM23" s="666"/>
      <c r="BN23" s="667"/>
      <c r="BO23" s="668" t="s">
        <v>254</v>
      </c>
      <c r="BP23" s="668"/>
      <c r="BQ23" s="668"/>
      <c r="BR23" s="668"/>
      <c r="BS23" s="669" t="s">
        <v>138</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8" t="s">
        <v>288</v>
      </c>
      <c r="DM23" s="699"/>
      <c r="DN23" s="699"/>
      <c r="DO23" s="699"/>
      <c r="DP23" s="699"/>
      <c r="DQ23" s="699"/>
      <c r="DR23" s="699"/>
      <c r="DS23" s="699"/>
      <c r="DT23" s="699"/>
      <c r="DU23" s="699"/>
      <c r="DV23" s="700"/>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3002998</v>
      </c>
      <c r="S24" s="666"/>
      <c r="T24" s="666"/>
      <c r="U24" s="666"/>
      <c r="V24" s="666"/>
      <c r="W24" s="666"/>
      <c r="X24" s="666"/>
      <c r="Y24" s="667"/>
      <c r="Z24" s="668">
        <v>32.4</v>
      </c>
      <c r="AA24" s="668"/>
      <c r="AB24" s="668"/>
      <c r="AC24" s="668"/>
      <c r="AD24" s="669">
        <v>3002998</v>
      </c>
      <c r="AE24" s="669"/>
      <c r="AF24" s="669"/>
      <c r="AG24" s="669"/>
      <c r="AH24" s="669"/>
      <c r="AI24" s="669"/>
      <c r="AJ24" s="669"/>
      <c r="AK24" s="669"/>
      <c r="AL24" s="670">
        <v>71.5</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138</v>
      </c>
      <c r="BP24" s="668"/>
      <c r="BQ24" s="668"/>
      <c r="BR24" s="668"/>
      <c r="BS24" s="669" t="s">
        <v>128</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2816864</v>
      </c>
      <c r="CS24" s="655"/>
      <c r="CT24" s="655"/>
      <c r="CU24" s="655"/>
      <c r="CV24" s="655"/>
      <c r="CW24" s="655"/>
      <c r="CX24" s="655"/>
      <c r="CY24" s="656"/>
      <c r="CZ24" s="659">
        <v>32.200000000000003</v>
      </c>
      <c r="DA24" s="660"/>
      <c r="DB24" s="660"/>
      <c r="DC24" s="679"/>
      <c r="DD24" s="704">
        <v>2325544</v>
      </c>
      <c r="DE24" s="655"/>
      <c r="DF24" s="655"/>
      <c r="DG24" s="655"/>
      <c r="DH24" s="655"/>
      <c r="DI24" s="655"/>
      <c r="DJ24" s="655"/>
      <c r="DK24" s="656"/>
      <c r="DL24" s="704">
        <v>2197137</v>
      </c>
      <c r="DM24" s="655"/>
      <c r="DN24" s="655"/>
      <c r="DO24" s="655"/>
      <c r="DP24" s="655"/>
      <c r="DQ24" s="655"/>
      <c r="DR24" s="655"/>
      <c r="DS24" s="655"/>
      <c r="DT24" s="655"/>
      <c r="DU24" s="655"/>
      <c r="DV24" s="656"/>
      <c r="DW24" s="659">
        <v>51</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343437</v>
      </c>
      <c r="S25" s="666"/>
      <c r="T25" s="666"/>
      <c r="U25" s="666"/>
      <c r="V25" s="666"/>
      <c r="W25" s="666"/>
      <c r="X25" s="666"/>
      <c r="Y25" s="667"/>
      <c r="Z25" s="668">
        <v>3.7</v>
      </c>
      <c r="AA25" s="668"/>
      <c r="AB25" s="668"/>
      <c r="AC25" s="668"/>
      <c r="AD25" s="669" t="s">
        <v>254</v>
      </c>
      <c r="AE25" s="669"/>
      <c r="AF25" s="669"/>
      <c r="AG25" s="669"/>
      <c r="AH25" s="669"/>
      <c r="AI25" s="669"/>
      <c r="AJ25" s="669"/>
      <c r="AK25" s="669"/>
      <c r="AL25" s="670" t="s">
        <v>128</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138</v>
      </c>
      <c r="BH25" s="666"/>
      <c r="BI25" s="666"/>
      <c r="BJ25" s="666"/>
      <c r="BK25" s="666"/>
      <c r="BL25" s="666"/>
      <c r="BM25" s="666"/>
      <c r="BN25" s="667"/>
      <c r="BO25" s="668" t="s">
        <v>128</v>
      </c>
      <c r="BP25" s="668"/>
      <c r="BQ25" s="668"/>
      <c r="BR25" s="668"/>
      <c r="BS25" s="669" t="s">
        <v>138</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1478681</v>
      </c>
      <c r="CS25" s="690"/>
      <c r="CT25" s="690"/>
      <c r="CU25" s="690"/>
      <c r="CV25" s="690"/>
      <c r="CW25" s="690"/>
      <c r="CX25" s="690"/>
      <c r="CY25" s="691"/>
      <c r="CZ25" s="670">
        <v>16.899999999999999</v>
      </c>
      <c r="DA25" s="705"/>
      <c r="DB25" s="705"/>
      <c r="DC25" s="707"/>
      <c r="DD25" s="674">
        <v>1299103</v>
      </c>
      <c r="DE25" s="690"/>
      <c r="DF25" s="690"/>
      <c r="DG25" s="690"/>
      <c r="DH25" s="690"/>
      <c r="DI25" s="690"/>
      <c r="DJ25" s="690"/>
      <c r="DK25" s="691"/>
      <c r="DL25" s="674">
        <v>1179774</v>
      </c>
      <c r="DM25" s="690"/>
      <c r="DN25" s="690"/>
      <c r="DO25" s="690"/>
      <c r="DP25" s="690"/>
      <c r="DQ25" s="690"/>
      <c r="DR25" s="690"/>
      <c r="DS25" s="690"/>
      <c r="DT25" s="690"/>
      <c r="DU25" s="690"/>
      <c r="DV25" s="691"/>
      <c r="DW25" s="670">
        <v>27.4</v>
      </c>
      <c r="DX25" s="705"/>
      <c r="DY25" s="705"/>
      <c r="DZ25" s="705"/>
      <c r="EA25" s="705"/>
      <c r="EB25" s="705"/>
      <c r="EC25" s="706"/>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138</v>
      </c>
      <c r="AA26" s="668"/>
      <c r="AB26" s="668"/>
      <c r="AC26" s="668"/>
      <c r="AD26" s="669" t="s">
        <v>138</v>
      </c>
      <c r="AE26" s="669"/>
      <c r="AF26" s="669"/>
      <c r="AG26" s="669"/>
      <c r="AH26" s="669"/>
      <c r="AI26" s="669"/>
      <c r="AJ26" s="669"/>
      <c r="AK26" s="669"/>
      <c r="AL26" s="670" t="s">
        <v>128</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254</v>
      </c>
      <c r="BP26" s="668"/>
      <c r="BQ26" s="668"/>
      <c r="BR26" s="668"/>
      <c r="BS26" s="669" t="s">
        <v>128</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983065</v>
      </c>
      <c r="CS26" s="666"/>
      <c r="CT26" s="666"/>
      <c r="CU26" s="666"/>
      <c r="CV26" s="666"/>
      <c r="CW26" s="666"/>
      <c r="CX26" s="666"/>
      <c r="CY26" s="667"/>
      <c r="CZ26" s="670">
        <v>11.2</v>
      </c>
      <c r="DA26" s="705"/>
      <c r="DB26" s="705"/>
      <c r="DC26" s="707"/>
      <c r="DD26" s="674">
        <v>839794</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5"/>
      <c r="DY26" s="705"/>
      <c r="DZ26" s="705"/>
      <c r="EA26" s="705"/>
      <c r="EB26" s="705"/>
      <c r="EC26" s="706"/>
    </row>
    <row r="27" spans="2:133" ht="11.25" customHeight="1" x14ac:dyDescent="0.15">
      <c r="B27" s="662" t="s">
        <v>299</v>
      </c>
      <c r="C27" s="663"/>
      <c r="D27" s="663"/>
      <c r="E27" s="663"/>
      <c r="F27" s="663"/>
      <c r="G27" s="663"/>
      <c r="H27" s="663"/>
      <c r="I27" s="663"/>
      <c r="J27" s="663"/>
      <c r="K27" s="663"/>
      <c r="L27" s="663"/>
      <c r="M27" s="663"/>
      <c r="N27" s="663"/>
      <c r="O27" s="663"/>
      <c r="P27" s="663"/>
      <c r="Q27" s="664"/>
      <c r="R27" s="665">
        <v>4541238</v>
      </c>
      <c r="S27" s="666"/>
      <c r="T27" s="666"/>
      <c r="U27" s="666"/>
      <c r="V27" s="666"/>
      <c r="W27" s="666"/>
      <c r="X27" s="666"/>
      <c r="Y27" s="667"/>
      <c r="Z27" s="668">
        <v>49</v>
      </c>
      <c r="AA27" s="668"/>
      <c r="AB27" s="668"/>
      <c r="AC27" s="668"/>
      <c r="AD27" s="669">
        <v>4197801</v>
      </c>
      <c r="AE27" s="669"/>
      <c r="AF27" s="669"/>
      <c r="AG27" s="669"/>
      <c r="AH27" s="669"/>
      <c r="AI27" s="669"/>
      <c r="AJ27" s="669"/>
      <c r="AK27" s="669"/>
      <c r="AL27" s="670">
        <v>99.9</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893384</v>
      </c>
      <c r="BH27" s="666"/>
      <c r="BI27" s="666"/>
      <c r="BJ27" s="666"/>
      <c r="BK27" s="666"/>
      <c r="BL27" s="666"/>
      <c r="BM27" s="666"/>
      <c r="BN27" s="667"/>
      <c r="BO27" s="668">
        <v>100</v>
      </c>
      <c r="BP27" s="668"/>
      <c r="BQ27" s="668"/>
      <c r="BR27" s="668"/>
      <c r="BS27" s="669">
        <v>22376</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384205</v>
      </c>
      <c r="CS27" s="690"/>
      <c r="CT27" s="690"/>
      <c r="CU27" s="690"/>
      <c r="CV27" s="690"/>
      <c r="CW27" s="690"/>
      <c r="CX27" s="690"/>
      <c r="CY27" s="691"/>
      <c r="CZ27" s="670">
        <v>4.4000000000000004</v>
      </c>
      <c r="DA27" s="705"/>
      <c r="DB27" s="705"/>
      <c r="DC27" s="707"/>
      <c r="DD27" s="674">
        <v>99895</v>
      </c>
      <c r="DE27" s="690"/>
      <c r="DF27" s="690"/>
      <c r="DG27" s="690"/>
      <c r="DH27" s="690"/>
      <c r="DI27" s="690"/>
      <c r="DJ27" s="690"/>
      <c r="DK27" s="691"/>
      <c r="DL27" s="674">
        <v>90817</v>
      </c>
      <c r="DM27" s="690"/>
      <c r="DN27" s="690"/>
      <c r="DO27" s="690"/>
      <c r="DP27" s="690"/>
      <c r="DQ27" s="690"/>
      <c r="DR27" s="690"/>
      <c r="DS27" s="690"/>
      <c r="DT27" s="690"/>
      <c r="DU27" s="690"/>
      <c r="DV27" s="691"/>
      <c r="DW27" s="670">
        <v>2.1</v>
      </c>
      <c r="DX27" s="705"/>
      <c r="DY27" s="705"/>
      <c r="DZ27" s="705"/>
      <c r="EA27" s="705"/>
      <c r="EB27" s="705"/>
      <c r="EC27" s="706"/>
    </row>
    <row r="28" spans="2:133" ht="11.25" customHeight="1" x14ac:dyDescent="0.15">
      <c r="B28" s="662" t="s">
        <v>302</v>
      </c>
      <c r="C28" s="663"/>
      <c r="D28" s="663"/>
      <c r="E28" s="663"/>
      <c r="F28" s="663"/>
      <c r="G28" s="663"/>
      <c r="H28" s="663"/>
      <c r="I28" s="663"/>
      <c r="J28" s="663"/>
      <c r="K28" s="663"/>
      <c r="L28" s="663"/>
      <c r="M28" s="663"/>
      <c r="N28" s="663"/>
      <c r="O28" s="663"/>
      <c r="P28" s="663"/>
      <c r="Q28" s="664"/>
      <c r="R28" s="665">
        <v>974</v>
      </c>
      <c r="S28" s="666"/>
      <c r="T28" s="666"/>
      <c r="U28" s="666"/>
      <c r="V28" s="666"/>
      <c r="W28" s="666"/>
      <c r="X28" s="666"/>
      <c r="Y28" s="667"/>
      <c r="Z28" s="668">
        <v>0</v>
      </c>
      <c r="AA28" s="668"/>
      <c r="AB28" s="668"/>
      <c r="AC28" s="668"/>
      <c r="AD28" s="669">
        <v>974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953978</v>
      </c>
      <c r="CS28" s="666"/>
      <c r="CT28" s="666"/>
      <c r="CU28" s="666"/>
      <c r="CV28" s="666"/>
      <c r="CW28" s="666"/>
      <c r="CX28" s="666"/>
      <c r="CY28" s="667"/>
      <c r="CZ28" s="670">
        <v>10.9</v>
      </c>
      <c r="DA28" s="705"/>
      <c r="DB28" s="705"/>
      <c r="DC28" s="707"/>
      <c r="DD28" s="674">
        <v>926546</v>
      </c>
      <c r="DE28" s="666"/>
      <c r="DF28" s="666"/>
      <c r="DG28" s="666"/>
      <c r="DH28" s="666"/>
      <c r="DI28" s="666"/>
      <c r="DJ28" s="666"/>
      <c r="DK28" s="667"/>
      <c r="DL28" s="674">
        <v>926546</v>
      </c>
      <c r="DM28" s="666"/>
      <c r="DN28" s="666"/>
      <c r="DO28" s="666"/>
      <c r="DP28" s="666"/>
      <c r="DQ28" s="666"/>
      <c r="DR28" s="666"/>
      <c r="DS28" s="666"/>
      <c r="DT28" s="666"/>
      <c r="DU28" s="666"/>
      <c r="DV28" s="667"/>
      <c r="DW28" s="670">
        <v>21.5</v>
      </c>
      <c r="DX28" s="705"/>
      <c r="DY28" s="705"/>
      <c r="DZ28" s="705"/>
      <c r="EA28" s="705"/>
      <c r="EB28" s="705"/>
      <c r="EC28" s="706"/>
    </row>
    <row r="29" spans="2:133" ht="11.25" customHeight="1" x14ac:dyDescent="0.15">
      <c r="B29" s="662" t="s">
        <v>304</v>
      </c>
      <c r="C29" s="663"/>
      <c r="D29" s="663"/>
      <c r="E29" s="663"/>
      <c r="F29" s="663"/>
      <c r="G29" s="663"/>
      <c r="H29" s="663"/>
      <c r="I29" s="663"/>
      <c r="J29" s="663"/>
      <c r="K29" s="663"/>
      <c r="L29" s="663"/>
      <c r="M29" s="663"/>
      <c r="N29" s="663"/>
      <c r="O29" s="663"/>
      <c r="P29" s="663"/>
      <c r="Q29" s="664"/>
      <c r="R29" s="665">
        <v>36353</v>
      </c>
      <c r="S29" s="666"/>
      <c r="T29" s="666"/>
      <c r="U29" s="666"/>
      <c r="V29" s="666"/>
      <c r="W29" s="666"/>
      <c r="X29" s="666"/>
      <c r="Y29" s="667"/>
      <c r="Z29" s="668">
        <v>0.4</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306</v>
      </c>
      <c r="CG29" s="681"/>
      <c r="CH29" s="681"/>
      <c r="CI29" s="681"/>
      <c r="CJ29" s="681"/>
      <c r="CK29" s="681"/>
      <c r="CL29" s="681"/>
      <c r="CM29" s="681"/>
      <c r="CN29" s="681"/>
      <c r="CO29" s="681"/>
      <c r="CP29" s="681"/>
      <c r="CQ29" s="682"/>
      <c r="CR29" s="665">
        <v>953978</v>
      </c>
      <c r="CS29" s="690"/>
      <c r="CT29" s="690"/>
      <c r="CU29" s="690"/>
      <c r="CV29" s="690"/>
      <c r="CW29" s="690"/>
      <c r="CX29" s="690"/>
      <c r="CY29" s="691"/>
      <c r="CZ29" s="670">
        <v>10.9</v>
      </c>
      <c r="DA29" s="705"/>
      <c r="DB29" s="705"/>
      <c r="DC29" s="707"/>
      <c r="DD29" s="674">
        <v>926546</v>
      </c>
      <c r="DE29" s="690"/>
      <c r="DF29" s="690"/>
      <c r="DG29" s="690"/>
      <c r="DH29" s="690"/>
      <c r="DI29" s="690"/>
      <c r="DJ29" s="690"/>
      <c r="DK29" s="691"/>
      <c r="DL29" s="674">
        <v>926546</v>
      </c>
      <c r="DM29" s="690"/>
      <c r="DN29" s="690"/>
      <c r="DO29" s="690"/>
      <c r="DP29" s="690"/>
      <c r="DQ29" s="690"/>
      <c r="DR29" s="690"/>
      <c r="DS29" s="690"/>
      <c r="DT29" s="690"/>
      <c r="DU29" s="690"/>
      <c r="DV29" s="691"/>
      <c r="DW29" s="670">
        <v>21.5</v>
      </c>
      <c r="DX29" s="705"/>
      <c r="DY29" s="705"/>
      <c r="DZ29" s="705"/>
      <c r="EA29" s="705"/>
      <c r="EB29" s="705"/>
      <c r="EC29" s="706"/>
    </row>
    <row r="30" spans="2:133" ht="11.25" customHeight="1" x14ac:dyDescent="0.15">
      <c r="B30" s="662" t="s">
        <v>307</v>
      </c>
      <c r="C30" s="663"/>
      <c r="D30" s="663"/>
      <c r="E30" s="663"/>
      <c r="F30" s="663"/>
      <c r="G30" s="663"/>
      <c r="H30" s="663"/>
      <c r="I30" s="663"/>
      <c r="J30" s="663"/>
      <c r="K30" s="663"/>
      <c r="L30" s="663"/>
      <c r="M30" s="663"/>
      <c r="N30" s="663"/>
      <c r="O30" s="663"/>
      <c r="P30" s="663"/>
      <c r="Q30" s="664"/>
      <c r="R30" s="665">
        <v>99194</v>
      </c>
      <c r="S30" s="666"/>
      <c r="T30" s="666"/>
      <c r="U30" s="666"/>
      <c r="V30" s="666"/>
      <c r="W30" s="666"/>
      <c r="X30" s="666"/>
      <c r="Y30" s="667"/>
      <c r="Z30" s="668">
        <v>1.1000000000000001</v>
      </c>
      <c r="AA30" s="668"/>
      <c r="AB30" s="668"/>
      <c r="AC30" s="668"/>
      <c r="AD30" s="669">
        <v>2769</v>
      </c>
      <c r="AE30" s="669"/>
      <c r="AF30" s="669"/>
      <c r="AG30" s="669"/>
      <c r="AH30" s="669"/>
      <c r="AI30" s="669"/>
      <c r="AJ30" s="669"/>
      <c r="AK30" s="669"/>
      <c r="AL30" s="670">
        <v>0.1</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308</v>
      </c>
      <c r="BH30" s="712"/>
      <c r="BI30" s="712"/>
      <c r="BJ30" s="712"/>
      <c r="BK30" s="712"/>
      <c r="BL30" s="712"/>
      <c r="BM30" s="712"/>
      <c r="BN30" s="712"/>
      <c r="BO30" s="712"/>
      <c r="BP30" s="712"/>
      <c r="BQ30" s="713"/>
      <c r="BR30" s="644" t="s">
        <v>309</v>
      </c>
      <c r="BS30" s="712"/>
      <c r="BT30" s="712"/>
      <c r="BU30" s="712"/>
      <c r="BV30" s="712"/>
      <c r="BW30" s="712"/>
      <c r="BX30" s="712"/>
      <c r="BY30" s="712"/>
      <c r="BZ30" s="712"/>
      <c r="CA30" s="712"/>
      <c r="CB30" s="713"/>
      <c r="CD30" s="716"/>
      <c r="CE30" s="717"/>
      <c r="CF30" s="680" t="s">
        <v>310</v>
      </c>
      <c r="CG30" s="681"/>
      <c r="CH30" s="681"/>
      <c r="CI30" s="681"/>
      <c r="CJ30" s="681"/>
      <c r="CK30" s="681"/>
      <c r="CL30" s="681"/>
      <c r="CM30" s="681"/>
      <c r="CN30" s="681"/>
      <c r="CO30" s="681"/>
      <c r="CP30" s="681"/>
      <c r="CQ30" s="682"/>
      <c r="CR30" s="665">
        <v>933482</v>
      </c>
      <c r="CS30" s="666"/>
      <c r="CT30" s="666"/>
      <c r="CU30" s="666"/>
      <c r="CV30" s="666"/>
      <c r="CW30" s="666"/>
      <c r="CX30" s="666"/>
      <c r="CY30" s="667"/>
      <c r="CZ30" s="670">
        <v>10.7</v>
      </c>
      <c r="DA30" s="705"/>
      <c r="DB30" s="705"/>
      <c r="DC30" s="707"/>
      <c r="DD30" s="674">
        <v>907094</v>
      </c>
      <c r="DE30" s="666"/>
      <c r="DF30" s="666"/>
      <c r="DG30" s="666"/>
      <c r="DH30" s="666"/>
      <c r="DI30" s="666"/>
      <c r="DJ30" s="666"/>
      <c r="DK30" s="667"/>
      <c r="DL30" s="674">
        <v>907094</v>
      </c>
      <c r="DM30" s="666"/>
      <c r="DN30" s="666"/>
      <c r="DO30" s="666"/>
      <c r="DP30" s="666"/>
      <c r="DQ30" s="666"/>
      <c r="DR30" s="666"/>
      <c r="DS30" s="666"/>
      <c r="DT30" s="666"/>
      <c r="DU30" s="666"/>
      <c r="DV30" s="667"/>
      <c r="DW30" s="670">
        <v>21.1</v>
      </c>
      <c r="DX30" s="705"/>
      <c r="DY30" s="705"/>
      <c r="DZ30" s="705"/>
      <c r="EA30" s="705"/>
      <c r="EB30" s="705"/>
      <c r="EC30" s="706"/>
    </row>
    <row r="31" spans="2:133" ht="11.25" customHeight="1" x14ac:dyDescent="0.15">
      <c r="B31" s="662" t="s">
        <v>311</v>
      </c>
      <c r="C31" s="663"/>
      <c r="D31" s="663"/>
      <c r="E31" s="663"/>
      <c r="F31" s="663"/>
      <c r="G31" s="663"/>
      <c r="H31" s="663"/>
      <c r="I31" s="663"/>
      <c r="J31" s="663"/>
      <c r="K31" s="663"/>
      <c r="L31" s="663"/>
      <c r="M31" s="663"/>
      <c r="N31" s="663"/>
      <c r="O31" s="663"/>
      <c r="P31" s="663"/>
      <c r="Q31" s="664"/>
      <c r="R31" s="665">
        <v>2629</v>
      </c>
      <c r="S31" s="666"/>
      <c r="T31" s="666"/>
      <c r="U31" s="666"/>
      <c r="V31" s="666"/>
      <c r="W31" s="666"/>
      <c r="X31" s="666"/>
      <c r="Y31" s="667"/>
      <c r="Z31" s="668">
        <v>0</v>
      </c>
      <c r="AA31" s="668"/>
      <c r="AB31" s="668"/>
      <c r="AC31" s="668"/>
      <c r="AD31" s="669" t="s">
        <v>128</v>
      </c>
      <c r="AE31" s="669"/>
      <c r="AF31" s="669"/>
      <c r="AG31" s="669"/>
      <c r="AH31" s="669"/>
      <c r="AI31" s="669"/>
      <c r="AJ31" s="669"/>
      <c r="AK31" s="669"/>
      <c r="AL31" s="670" t="s">
        <v>128</v>
      </c>
      <c r="AM31" s="671"/>
      <c r="AN31" s="671"/>
      <c r="AO31" s="672"/>
      <c r="AP31" s="725" t="s">
        <v>312</v>
      </c>
      <c r="AQ31" s="726"/>
      <c r="AR31" s="726"/>
      <c r="AS31" s="726"/>
      <c r="AT31" s="731" t="s">
        <v>313</v>
      </c>
      <c r="AU31" s="217"/>
      <c r="AV31" s="217"/>
      <c r="AW31" s="217"/>
      <c r="AX31" s="651" t="s">
        <v>188</v>
      </c>
      <c r="AY31" s="652"/>
      <c r="AZ31" s="652"/>
      <c r="BA31" s="652"/>
      <c r="BB31" s="652"/>
      <c r="BC31" s="652"/>
      <c r="BD31" s="652"/>
      <c r="BE31" s="652"/>
      <c r="BF31" s="653"/>
      <c r="BG31" s="724">
        <v>99.7</v>
      </c>
      <c r="BH31" s="720"/>
      <c r="BI31" s="720"/>
      <c r="BJ31" s="720"/>
      <c r="BK31" s="720"/>
      <c r="BL31" s="720"/>
      <c r="BM31" s="660">
        <v>93.6</v>
      </c>
      <c r="BN31" s="720"/>
      <c r="BO31" s="720"/>
      <c r="BP31" s="720"/>
      <c r="BQ31" s="721"/>
      <c r="BR31" s="724">
        <v>99.3</v>
      </c>
      <c r="BS31" s="720"/>
      <c r="BT31" s="720"/>
      <c r="BU31" s="720"/>
      <c r="BV31" s="720"/>
      <c r="BW31" s="720"/>
      <c r="BX31" s="660">
        <v>93.3</v>
      </c>
      <c r="BY31" s="720"/>
      <c r="BZ31" s="720"/>
      <c r="CA31" s="720"/>
      <c r="CB31" s="721"/>
      <c r="CD31" s="716"/>
      <c r="CE31" s="717"/>
      <c r="CF31" s="680" t="s">
        <v>314</v>
      </c>
      <c r="CG31" s="681"/>
      <c r="CH31" s="681"/>
      <c r="CI31" s="681"/>
      <c r="CJ31" s="681"/>
      <c r="CK31" s="681"/>
      <c r="CL31" s="681"/>
      <c r="CM31" s="681"/>
      <c r="CN31" s="681"/>
      <c r="CO31" s="681"/>
      <c r="CP31" s="681"/>
      <c r="CQ31" s="682"/>
      <c r="CR31" s="665">
        <v>20496</v>
      </c>
      <c r="CS31" s="690"/>
      <c r="CT31" s="690"/>
      <c r="CU31" s="690"/>
      <c r="CV31" s="690"/>
      <c r="CW31" s="690"/>
      <c r="CX31" s="690"/>
      <c r="CY31" s="691"/>
      <c r="CZ31" s="670">
        <v>0.2</v>
      </c>
      <c r="DA31" s="705"/>
      <c r="DB31" s="705"/>
      <c r="DC31" s="707"/>
      <c r="DD31" s="674">
        <v>19452</v>
      </c>
      <c r="DE31" s="690"/>
      <c r="DF31" s="690"/>
      <c r="DG31" s="690"/>
      <c r="DH31" s="690"/>
      <c r="DI31" s="690"/>
      <c r="DJ31" s="690"/>
      <c r="DK31" s="691"/>
      <c r="DL31" s="674">
        <v>19452</v>
      </c>
      <c r="DM31" s="690"/>
      <c r="DN31" s="690"/>
      <c r="DO31" s="690"/>
      <c r="DP31" s="690"/>
      <c r="DQ31" s="690"/>
      <c r="DR31" s="690"/>
      <c r="DS31" s="690"/>
      <c r="DT31" s="690"/>
      <c r="DU31" s="690"/>
      <c r="DV31" s="691"/>
      <c r="DW31" s="670">
        <v>0.5</v>
      </c>
      <c r="DX31" s="705"/>
      <c r="DY31" s="705"/>
      <c r="DZ31" s="705"/>
      <c r="EA31" s="705"/>
      <c r="EB31" s="705"/>
      <c r="EC31" s="706"/>
    </row>
    <row r="32" spans="2:133" ht="11.25" customHeight="1" x14ac:dyDescent="0.15">
      <c r="B32" s="662" t="s">
        <v>315</v>
      </c>
      <c r="C32" s="663"/>
      <c r="D32" s="663"/>
      <c r="E32" s="663"/>
      <c r="F32" s="663"/>
      <c r="G32" s="663"/>
      <c r="H32" s="663"/>
      <c r="I32" s="663"/>
      <c r="J32" s="663"/>
      <c r="K32" s="663"/>
      <c r="L32" s="663"/>
      <c r="M32" s="663"/>
      <c r="N32" s="663"/>
      <c r="O32" s="663"/>
      <c r="P32" s="663"/>
      <c r="Q32" s="664"/>
      <c r="R32" s="665">
        <v>645777</v>
      </c>
      <c r="S32" s="666"/>
      <c r="T32" s="666"/>
      <c r="U32" s="666"/>
      <c r="V32" s="666"/>
      <c r="W32" s="666"/>
      <c r="X32" s="666"/>
      <c r="Y32" s="667"/>
      <c r="Z32" s="668">
        <v>7</v>
      </c>
      <c r="AA32" s="668"/>
      <c r="AB32" s="668"/>
      <c r="AC32" s="668"/>
      <c r="AD32" s="669" t="s">
        <v>138</v>
      </c>
      <c r="AE32" s="669"/>
      <c r="AF32" s="669"/>
      <c r="AG32" s="669"/>
      <c r="AH32" s="669"/>
      <c r="AI32" s="669"/>
      <c r="AJ32" s="669"/>
      <c r="AK32" s="669"/>
      <c r="AL32" s="670" t="s">
        <v>138</v>
      </c>
      <c r="AM32" s="671"/>
      <c r="AN32" s="671"/>
      <c r="AO32" s="672"/>
      <c r="AP32" s="727"/>
      <c r="AQ32" s="728"/>
      <c r="AR32" s="728"/>
      <c r="AS32" s="728"/>
      <c r="AT32" s="732"/>
      <c r="AU32" s="216" t="s">
        <v>316</v>
      </c>
      <c r="AV32" s="216"/>
      <c r="AW32" s="216"/>
      <c r="AX32" s="662" t="s">
        <v>317</v>
      </c>
      <c r="AY32" s="663"/>
      <c r="AZ32" s="663"/>
      <c r="BA32" s="663"/>
      <c r="BB32" s="663"/>
      <c r="BC32" s="663"/>
      <c r="BD32" s="663"/>
      <c r="BE32" s="663"/>
      <c r="BF32" s="664"/>
      <c r="BG32" s="734">
        <v>99.4</v>
      </c>
      <c r="BH32" s="690"/>
      <c r="BI32" s="690"/>
      <c r="BJ32" s="690"/>
      <c r="BK32" s="690"/>
      <c r="BL32" s="690"/>
      <c r="BM32" s="671">
        <v>98.1</v>
      </c>
      <c r="BN32" s="722"/>
      <c r="BO32" s="722"/>
      <c r="BP32" s="722"/>
      <c r="BQ32" s="723"/>
      <c r="BR32" s="734">
        <v>99.6</v>
      </c>
      <c r="BS32" s="690"/>
      <c r="BT32" s="690"/>
      <c r="BU32" s="690"/>
      <c r="BV32" s="690"/>
      <c r="BW32" s="690"/>
      <c r="BX32" s="671">
        <v>98.1</v>
      </c>
      <c r="BY32" s="722"/>
      <c r="BZ32" s="722"/>
      <c r="CA32" s="722"/>
      <c r="CB32" s="723"/>
      <c r="CD32" s="718"/>
      <c r="CE32" s="719"/>
      <c r="CF32" s="680" t="s">
        <v>318</v>
      </c>
      <c r="CG32" s="681"/>
      <c r="CH32" s="681"/>
      <c r="CI32" s="681"/>
      <c r="CJ32" s="681"/>
      <c r="CK32" s="681"/>
      <c r="CL32" s="681"/>
      <c r="CM32" s="681"/>
      <c r="CN32" s="681"/>
      <c r="CO32" s="681"/>
      <c r="CP32" s="681"/>
      <c r="CQ32" s="682"/>
      <c r="CR32" s="665" t="s">
        <v>138</v>
      </c>
      <c r="CS32" s="666"/>
      <c r="CT32" s="666"/>
      <c r="CU32" s="666"/>
      <c r="CV32" s="666"/>
      <c r="CW32" s="666"/>
      <c r="CX32" s="666"/>
      <c r="CY32" s="667"/>
      <c r="CZ32" s="670" t="s">
        <v>128</v>
      </c>
      <c r="DA32" s="705"/>
      <c r="DB32" s="705"/>
      <c r="DC32" s="707"/>
      <c r="DD32" s="674" t="s">
        <v>128</v>
      </c>
      <c r="DE32" s="666"/>
      <c r="DF32" s="666"/>
      <c r="DG32" s="666"/>
      <c r="DH32" s="666"/>
      <c r="DI32" s="666"/>
      <c r="DJ32" s="666"/>
      <c r="DK32" s="667"/>
      <c r="DL32" s="674" t="s">
        <v>138</v>
      </c>
      <c r="DM32" s="666"/>
      <c r="DN32" s="666"/>
      <c r="DO32" s="666"/>
      <c r="DP32" s="666"/>
      <c r="DQ32" s="666"/>
      <c r="DR32" s="666"/>
      <c r="DS32" s="666"/>
      <c r="DT32" s="666"/>
      <c r="DU32" s="666"/>
      <c r="DV32" s="667"/>
      <c r="DW32" s="670" t="s">
        <v>254</v>
      </c>
      <c r="DX32" s="705"/>
      <c r="DY32" s="705"/>
      <c r="DZ32" s="705"/>
      <c r="EA32" s="705"/>
      <c r="EB32" s="705"/>
      <c r="EC32" s="706"/>
    </row>
    <row r="33" spans="2:133" ht="11.25" customHeight="1" x14ac:dyDescent="0.15">
      <c r="B33" s="701" t="s">
        <v>319</v>
      </c>
      <c r="C33" s="702"/>
      <c r="D33" s="702"/>
      <c r="E33" s="702"/>
      <c r="F33" s="702"/>
      <c r="G33" s="702"/>
      <c r="H33" s="702"/>
      <c r="I33" s="702"/>
      <c r="J33" s="702"/>
      <c r="K33" s="702"/>
      <c r="L33" s="702"/>
      <c r="M33" s="702"/>
      <c r="N33" s="702"/>
      <c r="O33" s="702"/>
      <c r="P33" s="702"/>
      <c r="Q33" s="703"/>
      <c r="R33" s="665" t="s">
        <v>138</v>
      </c>
      <c r="S33" s="666"/>
      <c r="T33" s="666"/>
      <c r="U33" s="666"/>
      <c r="V33" s="666"/>
      <c r="W33" s="666"/>
      <c r="X33" s="666"/>
      <c r="Y33" s="667"/>
      <c r="Z33" s="668" t="s">
        <v>128</v>
      </c>
      <c r="AA33" s="668"/>
      <c r="AB33" s="668"/>
      <c r="AC33" s="668"/>
      <c r="AD33" s="669" t="s">
        <v>138</v>
      </c>
      <c r="AE33" s="669"/>
      <c r="AF33" s="669"/>
      <c r="AG33" s="669"/>
      <c r="AH33" s="669"/>
      <c r="AI33" s="669"/>
      <c r="AJ33" s="669"/>
      <c r="AK33" s="669"/>
      <c r="AL33" s="670" t="s">
        <v>128</v>
      </c>
      <c r="AM33" s="671"/>
      <c r="AN33" s="671"/>
      <c r="AO33" s="672"/>
      <c r="AP33" s="729"/>
      <c r="AQ33" s="730"/>
      <c r="AR33" s="730"/>
      <c r="AS33" s="730"/>
      <c r="AT33" s="733"/>
      <c r="AU33" s="218"/>
      <c r="AV33" s="218"/>
      <c r="AW33" s="218"/>
      <c r="AX33" s="709" t="s">
        <v>320</v>
      </c>
      <c r="AY33" s="710"/>
      <c r="AZ33" s="710"/>
      <c r="BA33" s="710"/>
      <c r="BB33" s="710"/>
      <c r="BC33" s="710"/>
      <c r="BD33" s="710"/>
      <c r="BE33" s="710"/>
      <c r="BF33" s="711"/>
      <c r="BG33" s="735">
        <v>99.9</v>
      </c>
      <c r="BH33" s="736"/>
      <c r="BI33" s="736"/>
      <c r="BJ33" s="736"/>
      <c r="BK33" s="736"/>
      <c r="BL33" s="736"/>
      <c r="BM33" s="737">
        <v>89.3</v>
      </c>
      <c r="BN33" s="736"/>
      <c r="BO33" s="736"/>
      <c r="BP33" s="736"/>
      <c r="BQ33" s="738"/>
      <c r="BR33" s="735">
        <v>98.9</v>
      </c>
      <c r="BS33" s="736"/>
      <c r="BT33" s="736"/>
      <c r="BU33" s="736"/>
      <c r="BV33" s="736"/>
      <c r="BW33" s="736"/>
      <c r="BX33" s="737">
        <v>88.8</v>
      </c>
      <c r="BY33" s="736"/>
      <c r="BZ33" s="736"/>
      <c r="CA33" s="736"/>
      <c r="CB33" s="738"/>
      <c r="CD33" s="680" t="s">
        <v>321</v>
      </c>
      <c r="CE33" s="681"/>
      <c r="CF33" s="681"/>
      <c r="CG33" s="681"/>
      <c r="CH33" s="681"/>
      <c r="CI33" s="681"/>
      <c r="CJ33" s="681"/>
      <c r="CK33" s="681"/>
      <c r="CL33" s="681"/>
      <c r="CM33" s="681"/>
      <c r="CN33" s="681"/>
      <c r="CO33" s="681"/>
      <c r="CP33" s="681"/>
      <c r="CQ33" s="682"/>
      <c r="CR33" s="665">
        <v>5028284</v>
      </c>
      <c r="CS33" s="690"/>
      <c r="CT33" s="690"/>
      <c r="CU33" s="690"/>
      <c r="CV33" s="690"/>
      <c r="CW33" s="690"/>
      <c r="CX33" s="690"/>
      <c r="CY33" s="691"/>
      <c r="CZ33" s="670">
        <v>57.4</v>
      </c>
      <c r="DA33" s="705"/>
      <c r="DB33" s="705"/>
      <c r="DC33" s="707"/>
      <c r="DD33" s="674">
        <v>3126947</v>
      </c>
      <c r="DE33" s="690"/>
      <c r="DF33" s="690"/>
      <c r="DG33" s="690"/>
      <c r="DH33" s="690"/>
      <c r="DI33" s="690"/>
      <c r="DJ33" s="690"/>
      <c r="DK33" s="691"/>
      <c r="DL33" s="674">
        <v>1546153</v>
      </c>
      <c r="DM33" s="690"/>
      <c r="DN33" s="690"/>
      <c r="DO33" s="690"/>
      <c r="DP33" s="690"/>
      <c r="DQ33" s="690"/>
      <c r="DR33" s="690"/>
      <c r="DS33" s="690"/>
      <c r="DT33" s="690"/>
      <c r="DU33" s="690"/>
      <c r="DV33" s="691"/>
      <c r="DW33" s="670">
        <v>35.9</v>
      </c>
      <c r="DX33" s="705"/>
      <c r="DY33" s="705"/>
      <c r="DZ33" s="705"/>
      <c r="EA33" s="705"/>
      <c r="EB33" s="705"/>
      <c r="EC33" s="706"/>
    </row>
    <row r="34" spans="2:133" ht="11.25" customHeight="1" x14ac:dyDescent="0.15">
      <c r="B34" s="662" t="s">
        <v>322</v>
      </c>
      <c r="C34" s="663"/>
      <c r="D34" s="663"/>
      <c r="E34" s="663"/>
      <c r="F34" s="663"/>
      <c r="G34" s="663"/>
      <c r="H34" s="663"/>
      <c r="I34" s="663"/>
      <c r="J34" s="663"/>
      <c r="K34" s="663"/>
      <c r="L34" s="663"/>
      <c r="M34" s="663"/>
      <c r="N34" s="663"/>
      <c r="O34" s="663"/>
      <c r="P34" s="663"/>
      <c r="Q34" s="664"/>
      <c r="R34" s="665">
        <v>307587</v>
      </c>
      <c r="S34" s="666"/>
      <c r="T34" s="666"/>
      <c r="U34" s="666"/>
      <c r="V34" s="666"/>
      <c r="W34" s="666"/>
      <c r="X34" s="666"/>
      <c r="Y34" s="667"/>
      <c r="Z34" s="668">
        <v>3.3</v>
      </c>
      <c r="AA34" s="668"/>
      <c r="AB34" s="668"/>
      <c r="AC34" s="668"/>
      <c r="AD34" s="669" t="s">
        <v>138</v>
      </c>
      <c r="AE34" s="669"/>
      <c r="AF34" s="669"/>
      <c r="AG34" s="669"/>
      <c r="AH34" s="669"/>
      <c r="AI34" s="669"/>
      <c r="AJ34" s="669"/>
      <c r="AK34" s="669"/>
      <c r="AL34" s="670" t="s">
        <v>128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323</v>
      </c>
      <c r="CE34" s="681"/>
      <c r="CF34" s="681"/>
      <c r="CG34" s="681"/>
      <c r="CH34" s="681"/>
      <c r="CI34" s="681"/>
      <c r="CJ34" s="681"/>
      <c r="CK34" s="681"/>
      <c r="CL34" s="681"/>
      <c r="CM34" s="681"/>
      <c r="CN34" s="681"/>
      <c r="CO34" s="681"/>
      <c r="CP34" s="681"/>
      <c r="CQ34" s="682"/>
      <c r="CR34" s="665">
        <v>2097544</v>
      </c>
      <c r="CS34" s="666"/>
      <c r="CT34" s="666"/>
      <c r="CU34" s="666"/>
      <c r="CV34" s="666"/>
      <c r="CW34" s="666"/>
      <c r="CX34" s="666"/>
      <c r="CY34" s="667"/>
      <c r="CZ34" s="670">
        <v>23.9</v>
      </c>
      <c r="DA34" s="705"/>
      <c r="DB34" s="705"/>
      <c r="DC34" s="707"/>
      <c r="DD34" s="674">
        <v>1334989</v>
      </c>
      <c r="DE34" s="666"/>
      <c r="DF34" s="666"/>
      <c r="DG34" s="666"/>
      <c r="DH34" s="666"/>
      <c r="DI34" s="666"/>
      <c r="DJ34" s="666"/>
      <c r="DK34" s="667"/>
      <c r="DL34" s="674">
        <v>633304</v>
      </c>
      <c r="DM34" s="666"/>
      <c r="DN34" s="666"/>
      <c r="DO34" s="666"/>
      <c r="DP34" s="666"/>
      <c r="DQ34" s="666"/>
      <c r="DR34" s="666"/>
      <c r="DS34" s="666"/>
      <c r="DT34" s="666"/>
      <c r="DU34" s="666"/>
      <c r="DV34" s="667"/>
      <c r="DW34" s="670">
        <v>14.7</v>
      </c>
      <c r="DX34" s="705"/>
      <c r="DY34" s="705"/>
      <c r="DZ34" s="705"/>
      <c r="EA34" s="705"/>
      <c r="EB34" s="705"/>
      <c r="EC34" s="706"/>
    </row>
    <row r="35" spans="2:133" ht="11.25" customHeight="1" x14ac:dyDescent="0.15">
      <c r="B35" s="662" t="s">
        <v>324</v>
      </c>
      <c r="C35" s="663"/>
      <c r="D35" s="663"/>
      <c r="E35" s="663"/>
      <c r="F35" s="663"/>
      <c r="G35" s="663"/>
      <c r="H35" s="663"/>
      <c r="I35" s="663"/>
      <c r="J35" s="663"/>
      <c r="K35" s="663"/>
      <c r="L35" s="663"/>
      <c r="M35" s="663"/>
      <c r="N35" s="663"/>
      <c r="O35" s="663"/>
      <c r="P35" s="663"/>
      <c r="Q35" s="664"/>
      <c r="R35" s="665">
        <v>97196</v>
      </c>
      <c r="S35" s="666"/>
      <c r="T35" s="666"/>
      <c r="U35" s="666"/>
      <c r="V35" s="666"/>
      <c r="W35" s="666"/>
      <c r="X35" s="666"/>
      <c r="Y35" s="667"/>
      <c r="Z35" s="668">
        <v>1</v>
      </c>
      <c r="AA35" s="668"/>
      <c r="AB35" s="668"/>
      <c r="AC35" s="668"/>
      <c r="AD35" s="669" t="s">
        <v>128</v>
      </c>
      <c r="AE35" s="669"/>
      <c r="AF35" s="669"/>
      <c r="AG35" s="669"/>
      <c r="AH35" s="669"/>
      <c r="AI35" s="669"/>
      <c r="AJ35" s="669"/>
      <c r="AK35" s="669"/>
      <c r="AL35" s="670" t="s">
        <v>138</v>
      </c>
      <c r="AM35" s="671"/>
      <c r="AN35" s="671"/>
      <c r="AO35" s="672"/>
      <c r="AP35" s="221"/>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158299</v>
      </c>
      <c r="CS35" s="690"/>
      <c r="CT35" s="690"/>
      <c r="CU35" s="690"/>
      <c r="CV35" s="690"/>
      <c r="CW35" s="690"/>
      <c r="CX35" s="690"/>
      <c r="CY35" s="691"/>
      <c r="CZ35" s="670">
        <v>1.8</v>
      </c>
      <c r="DA35" s="705"/>
      <c r="DB35" s="705"/>
      <c r="DC35" s="707"/>
      <c r="DD35" s="674">
        <v>128846</v>
      </c>
      <c r="DE35" s="690"/>
      <c r="DF35" s="690"/>
      <c r="DG35" s="690"/>
      <c r="DH35" s="690"/>
      <c r="DI35" s="690"/>
      <c r="DJ35" s="690"/>
      <c r="DK35" s="691"/>
      <c r="DL35" s="674">
        <v>126660</v>
      </c>
      <c r="DM35" s="690"/>
      <c r="DN35" s="690"/>
      <c r="DO35" s="690"/>
      <c r="DP35" s="690"/>
      <c r="DQ35" s="690"/>
      <c r="DR35" s="690"/>
      <c r="DS35" s="690"/>
      <c r="DT35" s="690"/>
      <c r="DU35" s="690"/>
      <c r="DV35" s="691"/>
      <c r="DW35" s="670">
        <v>2.9</v>
      </c>
      <c r="DX35" s="705"/>
      <c r="DY35" s="705"/>
      <c r="DZ35" s="705"/>
      <c r="EA35" s="705"/>
      <c r="EB35" s="705"/>
      <c r="EC35" s="706"/>
    </row>
    <row r="36" spans="2:133" ht="11.25" customHeight="1" x14ac:dyDescent="0.15">
      <c r="B36" s="662" t="s">
        <v>328</v>
      </c>
      <c r="C36" s="663"/>
      <c r="D36" s="663"/>
      <c r="E36" s="663"/>
      <c r="F36" s="663"/>
      <c r="G36" s="663"/>
      <c r="H36" s="663"/>
      <c r="I36" s="663"/>
      <c r="J36" s="663"/>
      <c r="K36" s="663"/>
      <c r="L36" s="663"/>
      <c r="M36" s="663"/>
      <c r="N36" s="663"/>
      <c r="O36" s="663"/>
      <c r="P36" s="663"/>
      <c r="Q36" s="664"/>
      <c r="R36" s="665">
        <v>1628201</v>
      </c>
      <c r="S36" s="666"/>
      <c r="T36" s="666"/>
      <c r="U36" s="666"/>
      <c r="V36" s="666"/>
      <c r="W36" s="666"/>
      <c r="X36" s="666"/>
      <c r="Y36" s="667"/>
      <c r="Z36" s="668">
        <v>17.600000000000001</v>
      </c>
      <c r="AA36" s="668"/>
      <c r="AB36" s="668"/>
      <c r="AC36" s="668"/>
      <c r="AD36" s="669" t="s">
        <v>128</v>
      </c>
      <c r="AE36" s="669"/>
      <c r="AF36" s="669"/>
      <c r="AG36" s="669"/>
      <c r="AH36" s="669"/>
      <c r="AI36" s="669"/>
      <c r="AJ36" s="669"/>
      <c r="AK36" s="669"/>
      <c r="AL36" s="670" t="s">
        <v>254</v>
      </c>
      <c r="AM36" s="671"/>
      <c r="AN36" s="671"/>
      <c r="AO36" s="672"/>
      <c r="AP36" s="221"/>
      <c r="AQ36" s="739" t="s">
        <v>329</v>
      </c>
      <c r="AR36" s="740"/>
      <c r="AS36" s="740"/>
      <c r="AT36" s="740"/>
      <c r="AU36" s="740"/>
      <c r="AV36" s="740"/>
      <c r="AW36" s="740"/>
      <c r="AX36" s="740"/>
      <c r="AY36" s="741"/>
      <c r="AZ36" s="654">
        <v>443332</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12178</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1092598</v>
      </c>
      <c r="CS36" s="666"/>
      <c r="CT36" s="666"/>
      <c r="CU36" s="666"/>
      <c r="CV36" s="666"/>
      <c r="CW36" s="666"/>
      <c r="CX36" s="666"/>
      <c r="CY36" s="667"/>
      <c r="CZ36" s="670">
        <v>12.5</v>
      </c>
      <c r="DA36" s="705"/>
      <c r="DB36" s="705"/>
      <c r="DC36" s="707"/>
      <c r="DD36" s="674">
        <v>757780</v>
      </c>
      <c r="DE36" s="666"/>
      <c r="DF36" s="666"/>
      <c r="DG36" s="666"/>
      <c r="DH36" s="666"/>
      <c r="DI36" s="666"/>
      <c r="DJ36" s="666"/>
      <c r="DK36" s="667"/>
      <c r="DL36" s="674">
        <v>399733</v>
      </c>
      <c r="DM36" s="666"/>
      <c r="DN36" s="666"/>
      <c r="DO36" s="666"/>
      <c r="DP36" s="666"/>
      <c r="DQ36" s="666"/>
      <c r="DR36" s="666"/>
      <c r="DS36" s="666"/>
      <c r="DT36" s="666"/>
      <c r="DU36" s="666"/>
      <c r="DV36" s="667"/>
      <c r="DW36" s="670">
        <v>9.3000000000000007</v>
      </c>
      <c r="DX36" s="705"/>
      <c r="DY36" s="705"/>
      <c r="DZ36" s="705"/>
      <c r="EA36" s="705"/>
      <c r="EB36" s="705"/>
      <c r="EC36" s="706"/>
    </row>
    <row r="37" spans="2:133" ht="11.25" customHeight="1" x14ac:dyDescent="0.15">
      <c r="B37" s="662" t="s">
        <v>332</v>
      </c>
      <c r="C37" s="663"/>
      <c r="D37" s="663"/>
      <c r="E37" s="663"/>
      <c r="F37" s="663"/>
      <c r="G37" s="663"/>
      <c r="H37" s="663"/>
      <c r="I37" s="663"/>
      <c r="J37" s="663"/>
      <c r="K37" s="663"/>
      <c r="L37" s="663"/>
      <c r="M37" s="663"/>
      <c r="N37" s="663"/>
      <c r="O37" s="663"/>
      <c r="P37" s="663"/>
      <c r="Q37" s="664"/>
      <c r="R37" s="665">
        <v>604135</v>
      </c>
      <c r="S37" s="666"/>
      <c r="T37" s="666"/>
      <c r="U37" s="666"/>
      <c r="V37" s="666"/>
      <c r="W37" s="666"/>
      <c r="X37" s="666"/>
      <c r="Y37" s="667"/>
      <c r="Z37" s="668">
        <v>6.5</v>
      </c>
      <c r="AA37" s="668"/>
      <c r="AB37" s="668"/>
      <c r="AC37" s="668"/>
      <c r="AD37" s="669" t="s">
        <v>138</v>
      </c>
      <c r="AE37" s="669"/>
      <c r="AF37" s="669"/>
      <c r="AG37" s="669"/>
      <c r="AH37" s="669"/>
      <c r="AI37" s="669"/>
      <c r="AJ37" s="669"/>
      <c r="AK37" s="669"/>
      <c r="AL37" s="670" t="s">
        <v>138</v>
      </c>
      <c r="AM37" s="671"/>
      <c r="AN37" s="671"/>
      <c r="AO37" s="672"/>
      <c r="AQ37" s="743" t="s">
        <v>333</v>
      </c>
      <c r="AR37" s="744"/>
      <c r="AS37" s="744"/>
      <c r="AT37" s="744"/>
      <c r="AU37" s="744"/>
      <c r="AV37" s="744"/>
      <c r="AW37" s="744"/>
      <c r="AX37" s="744"/>
      <c r="AY37" s="745"/>
      <c r="AZ37" s="665">
        <v>159175</v>
      </c>
      <c r="BA37" s="666"/>
      <c r="BB37" s="666"/>
      <c r="BC37" s="666"/>
      <c r="BD37" s="690"/>
      <c r="BE37" s="690"/>
      <c r="BF37" s="723"/>
      <c r="BG37" s="680" t="s">
        <v>334</v>
      </c>
      <c r="BH37" s="681"/>
      <c r="BI37" s="681"/>
      <c r="BJ37" s="681"/>
      <c r="BK37" s="681"/>
      <c r="BL37" s="681"/>
      <c r="BM37" s="681"/>
      <c r="BN37" s="681"/>
      <c r="BO37" s="681"/>
      <c r="BP37" s="681"/>
      <c r="BQ37" s="681"/>
      <c r="BR37" s="681"/>
      <c r="BS37" s="681"/>
      <c r="BT37" s="681"/>
      <c r="BU37" s="682"/>
      <c r="BV37" s="665">
        <v>11375</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269898</v>
      </c>
      <c r="CS37" s="690"/>
      <c r="CT37" s="690"/>
      <c r="CU37" s="690"/>
      <c r="CV37" s="690"/>
      <c r="CW37" s="690"/>
      <c r="CX37" s="690"/>
      <c r="CY37" s="691"/>
      <c r="CZ37" s="670">
        <v>3.1</v>
      </c>
      <c r="DA37" s="705"/>
      <c r="DB37" s="705"/>
      <c r="DC37" s="707"/>
      <c r="DD37" s="674">
        <v>269875</v>
      </c>
      <c r="DE37" s="690"/>
      <c r="DF37" s="690"/>
      <c r="DG37" s="690"/>
      <c r="DH37" s="690"/>
      <c r="DI37" s="690"/>
      <c r="DJ37" s="690"/>
      <c r="DK37" s="691"/>
      <c r="DL37" s="674">
        <v>237103</v>
      </c>
      <c r="DM37" s="690"/>
      <c r="DN37" s="690"/>
      <c r="DO37" s="690"/>
      <c r="DP37" s="690"/>
      <c r="DQ37" s="690"/>
      <c r="DR37" s="690"/>
      <c r="DS37" s="690"/>
      <c r="DT37" s="690"/>
      <c r="DU37" s="690"/>
      <c r="DV37" s="691"/>
      <c r="DW37" s="670">
        <v>5.5</v>
      </c>
      <c r="DX37" s="705"/>
      <c r="DY37" s="705"/>
      <c r="DZ37" s="705"/>
      <c r="EA37" s="705"/>
      <c r="EB37" s="705"/>
      <c r="EC37" s="706"/>
    </row>
    <row r="38" spans="2:133" ht="11.25" customHeight="1" x14ac:dyDescent="0.15">
      <c r="B38" s="662" t="s">
        <v>336</v>
      </c>
      <c r="C38" s="663"/>
      <c r="D38" s="663"/>
      <c r="E38" s="663"/>
      <c r="F38" s="663"/>
      <c r="G38" s="663"/>
      <c r="H38" s="663"/>
      <c r="I38" s="663"/>
      <c r="J38" s="663"/>
      <c r="K38" s="663"/>
      <c r="L38" s="663"/>
      <c r="M38" s="663"/>
      <c r="N38" s="663"/>
      <c r="O38" s="663"/>
      <c r="P38" s="663"/>
      <c r="Q38" s="664"/>
      <c r="R38" s="665">
        <v>284112</v>
      </c>
      <c r="S38" s="666"/>
      <c r="T38" s="666"/>
      <c r="U38" s="666"/>
      <c r="V38" s="666"/>
      <c r="W38" s="666"/>
      <c r="X38" s="666"/>
      <c r="Y38" s="667"/>
      <c r="Z38" s="668">
        <v>3.1</v>
      </c>
      <c r="AA38" s="668"/>
      <c r="AB38" s="668"/>
      <c r="AC38" s="668"/>
      <c r="AD38" s="669" t="s">
        <v>138</v>
      </c>
      <c r="AE38" s="669"/>
      <c r="AF38" s="669"/>
      <c r="AG38" s="669"/>
      <c r="AH38" s="669"/>
      <c r="AI38" s="669"/>
      <c r="AJ38" s="669"/>
      <c r="AK38" s="669"/>
      <c r="AL38" s="670" t="s">
        <v>138</v>
      </c>
      <c r="AM38" s="671"/>
      <c r="AN38" s="671"/>
      <c r="AO38" s="672"/>
      <c r="AQ38" s="743" t="s">
        <v>337</v>
      </c>
      <c r="AR38" s="744"/>
      <c r="AS38" s="744"/>
      <c r="AT38" s="744"/>
      <c r="AU38" s="744"/>
      <c r="AV38" s="744"/>
      <c r="AW38" s="744"/>
      <c r="AX38" s="744"/>
      <c r="AY38" s="745"/>
      <c r="AZ38" s="665">
        <v>4534</v>
      </c>
      <c r="BA38" s="666"/>
      <c r="BB38" s="666"/>
      <c r="BC38" s="666"/>
      <c r="BD38" s="690"/>
      <c r="BE38" s="690"/>
      <c r="BF38" s="723"/>
      <c r="BG38" s="680" t="s">
        <v>338</v>
      </c>
      <c r="BH38" s="681"/>
      <c r="BI38" s="681"/>
      <c r="BJ38" s="681"/>
      <c r="BK38" s="681"/>
      <c r="BL38" s="681"/>
      <c r="BM38" s="681"/>
      <c r="BN38" s="681"/>
      <c r="BO38" s="681"/>
      <c r="BP38" s="681"/>
      <c r="BQ38" s="681"/>
      <c r="BR38" s="681"/>
      <c r="BS38" s="681"/>
      <c r="BT38" s="681"/>
      <c r="BU38" s="682"/>
      <c r="BV38" s="665">
        <v>726</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443332</v>
      </c>
      <c r="CS38" s="666"/>
      <c r="CT38" s="666"/>
      <c r="CU38" s="666"/>
      <c r="CV38" s="666"/>
      <c r="CW38" s="666"/>
      <c r="CX38" s="666"/>
      <c r="CY38" s="667"/>
      <c r="CZ38" s="670">
        <v>5.0999999999999996</v>
      </c>
      <c r="DA38" s="705"/>
      <c r="DB38" s="705"/>
      <c r="DC38" s="707"/>
      <c r="DD38" s="674">
        <v>395290</v>
      </c>
      <c r="DE38" s="666"/>
      <c r="DF38" s="666"/>
      <c r="DG38" s="666"/>
      <c r="DH38" s="666"/>
      <c r="DI38" s="666"/>
      <c r="DJ38" s="666"/>
      <c r="DK38" s="667"/>
      <c r="DL38" s="674">
        <v>386456</v>
      </c>
      <c r="DM38" s="666"/>
      <c r="DN38" s="666"/>
      <c r="DO38" s="666"/>
      <c r="DP38" s="666"/>
      <c r="DQ38" s="666"/>
      <c r="DR38" s="666"/>
      <c r="DS38" s="666"/>
      <c r="DT38" s="666"/>
      <c r="DU38" s="666"/>
      <c r="DV38" s="667"/>
      <c r="DW38" s="670">
        <v>9</v>
      </c>
      <c r="DX38" s="705"/>
      <c r="DY38" s="705"/>
      <c r="DZ38" s="705"/>
      <c r="EA38" s="705"/>
      <c r="EB38" s="705"/>
      <c r="EC38" s="706"/>
    </row>
    <row r="39" spans="2:133" ht="11.25" customHeight="1" x14ac:dyDescent="0.15">
      <c r="B39" s="662" t="s">
        <v>340</v>
      </c>
      <c r="C39" s="663"/>
      <c r="D39" s="663"/>
      <c r="E39" s="663"/>
      <c r="F39" s="663"/>
      <c r="G39" s="663"/>
      <c r="H39" s="663"/>
      <c r="I39" s="663"/>
      <c r="J39" s="663"/>
      <c r="K39" s="663"/>
      <c r="L39" s="663"/>
      <c r="M39" s="663"/>
      <c r="N39" s="663"/>
      <c r="O39" s="663"/>
      <c r="P39" s="663"/>
      <c r="Q39" s="664"/>
      <c r="R39" s="665">
        <v>432019</v>
      </c>
      <c r="S39" s="666"/>
      <c r="T39" s="666"/>
      <c r="U39" s="666"/>
      <c r="V39" s="666"/>
      <c r="W39" s="666"/>
      <c r="X39" s="666"/>
      <c r="Y39" s="667"/>
      <c r="Z39" s="668">
        <v>4.7</v>
      </c>
      <c r="AA39" s="668"/>
      <c r="AB39" s="668"/>
      <c r="AC39" s="668"/>
      <c r="AD39" s="669">
        <v>11</v>
      </c>
      <c r="AE39" s="669"/>
      <c r="AF39" s="669"/>
      <c r="AG39" s="669"/>
      <c r="AH39" s="669"/>
      <c r="AI39" s="669"/>
      <c r="AJ39" s="669"/>
      <c r="AK39" s="669"/>
      <c r="AL39" s="670">
        <v>0</v>
      </c>
      <c r="AM39" s="671"/>
      <c r="AN39" s="671"/>
      <c r="AO39" s="672"/>
      <c r="AQ39" s="743" t="s">
        <v>341</v>
      </c>
      <c r="AR39" s="744"/>
      <c r="AS39" s="744"/>
      <c r="AT39" s="744"/>
      <c r="AU39" s="744"/>
      <c r="AV39" s="744"/>
      <c r="AW39" s="744"/>
      <c r="AX39" s="744"/>
      <c r="AY39" s="745"/>
      <c r="AZ39" s="665" t="s">
        <v>128</v>
      </c>
      <c r="BA39" s="666"/>
      <c r="BB39" s="666"/>
      <c r="BC39" s="666"/>
      <c r="BD39" s="690"/>
      <c r="BE39" s="690"/>
      <c r="BF39" s="723"/>
      <c r="BG39" s="680" t="s">
        <v>342</v>
      </c>
      <c r="BH39" s="681"/>
      <c r="BI39" s="681"/>
      <c r="BJ39" s="681"/>
      <c r="BK39" s="681"/>
      <c r="BL39" s="681"/>
      <c r="BM39" s="681"/>
      <c r="BN39" s="681"/>
      <c r="BO39" s="681"/>
      <c r="BP39" s="681"/>
      <c r="BQ39" s="681"/>
      <c r="BR39" s="681"/>
      <c r="BS39" s="681"/>
      <c r="BT39" s="681"/>
      <c r="BU39" s="682"/>
      <c r="BV39" s="665">
        <v>1326</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1032691</v>
      </c>
      <c r="CS39" s="690"/>
      <c r="CT39" s="690"/>
      <c r="CU39" s="690"/>
      <c r="CV39" s="690"/>
      <c r="CW39" s="690"/>
      <c r="CX39" s="690"/>
      <c r="CY39" s="691"/>
      <c r="CZ39" s="670">
        <v>11.8</v>
      </c>
      <c r="DA39" s="705"/>
      <c r="DB39" s="705"/>
      <c r="DC39" s="707"/>
      <c r="DD39" s="674">
        <v>510042</v>
      </c>
      <c r="DE39" s="690"/>
      <c r="DF39" s="690"/>
      <c r="DG39" s="690"/>
      <c r="DH39" s="690"/>
      <c r="DI39" s="690"/>
      <c r="DJ39" s="690"/>
      <c r="DK39" s="691"/>
      <c r="DL39" s="674" t="s">
        <v>128</v>
      </c>
      <c r="DM39" s="690"/>
      <c r="DN39" s="690"/>
      <c r="DO39" s="690"/>
      <c r="DP39" s="690"/>
      <c r="DQ39" s="690"/>
      <c r="DR39" s="690"/>
      <c r="DS39" s="690"/>
      <c r="DT39" s="690"/>
      <c r="DU39" s="690"/>
      <c r="DV39" s="691"/>
      <c r="DW39" s="670" t="s">
        <v>254</v>
      </c>
      <c r="DX39" s="705"/>
      <c r="DY39" s="705"/>
      <c r="DZ39" s="705"/>
      <c r="EA39" s="705"/>
      <c r="EB39" s="705"/>
      <c r="EC39" s="706"/>
    </row>
    <row r="40" spans="2:133" ht="11.25" customHeight="1" x14ac:dyDescent="0.15">
      <c r="B40" s="662" t="s">
        <v>344</v>
      </c>
      <c r="C40" s="663"/>
      <c r="D40" s="663"/>
      <c r="E40" s="663"/>
      <c r="F40" s="663"/>
      <c r="G40" s="663"/>
      <c r="H40" s="663"/>
      <c r="I40" s="663"/>
      <c r="J40" s="663"/>
      <c r="K40" s="663"/>
      <c r="L40" s="663"/>
      <c r="M40" s="663"/>
      <c r="N40" s="663"/>
      <c r="O40" s="663"/>
      <c r="P40" s="663"/>
      <c r="Q40" s="664"/>
      <c r="R40" s="665">
        <v>595349</v>
      </c>
      <c r="S40" s="666"/>
      <c r="T40" s="666"/>
      <c r="U40" s="666"/>
      <c r="V40" s="666"/>
      <c r="W40" s="666"/>
      <c r="X40" s="666"/>
      <c r="Y40" s="667"/>
      <c r="Z40" s="668">
        <v>6.4</v>
      </c>
      <c r="AA40" s="668"/>
      <c r="AB40" s="668"/>
      <c r="AC40" s="668"/>
      <c r="AD40" s="669" t="s">
        <v>138</v>
      </c>
      <c r="AE40" s="669"/>
      <c r="AF40" s="669"/>
      <c r="AG40" s="669"/>
      <c r="AH40" s="669"/>
      <c r="AI40" s="669"/>
      <c r="AJ40" s="669"/>
      <c r="AK40" s="669"/>
      <c r="AL40" s="670" t="s">
        <v>138</v>
      </c>
      <c r="AM40" s="671"/>
      <c r="AN40" s="671"/>
      <c r="AO40" s="672"/>
      <c r="AQ40" s="743" t="s">
        <v>345</v>
      </c>
      <c r="AR40" s="744"/>
      <c r="AS40" s="744"/>
      <c r="AT40" s="744"/>
      <c r="AU40" s="744"/>
      <c r="AV40" s="744"/>
      <c r="AW40" s="744"/>
      <c r="AX40" s="744"/>
      <c r="AY40" s="745"/>
      <c r="AZ40" s="665" t="s">
        <v>128</v>
      </c>
      <c r="BA40" s="666"/>
      <c r="BB40" s="666"/>
      <c r="BC40" s="666"/>
      <c r="BD40" s="690"/>
      <c r="BE40" s="690"/>
      <c r="BF40" s="723"/>
      <c r="BG40" s="746" t="s">
        <v>346</v>
      </c>
      <c r="BH40" s="747"/>
      <c r="BI40" s="747"/>
      <c r="BJ40" s="747"/>
      <c r="BK40" s="747"/>
      <c r="BL40" s="222"/>
      <c r="BM40" s="681" t="s">
        <v>347</v>
      </c>
      <c r="BN40" s="681"/>
      <c r="BO40" s="681"/>
      <c r="BP40" s="681"/>
      <c r="BQ40" s="681"/>
      <c r="BR40" s="681"/>
      <c r="BS40" s="681"/>
      <c r="BT40" s="681"/>
      <c r="BU40" s="682"/>
      <c r="BV40" s="665">
        <v>143</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203820</v>
      </c>
      <c r="CS40" s="666"/>
      <c r="CT40" s="666"/>
      <c r="CU40" s="666"/>
      <c r="CV40" s="666"/>
      <c r="CW40" s="666"/>
      <c r="CX40" s="666"/>
      <c r="CY40" s="667"/>
      <c r="CZ40" s="670">
        <v>2.2999999999999998</v>
      </c>
      <c r="DA40" s="705"/>
      <c r="DB40" s="705"/>
      <c r="DC40" s="707"/>
      <c r="DD40" s="674" t="s">
        <v>138</v>
      </c>
      <c r="DE40" s="666"/>
      <c r="DF40" s="666"/>
      <c r="DG40" s="666"/>
      <c r="DH40" s="666"/>
      <c r="DI40" s="666"/>
      <c r="DJ40" s="666"/>
      <c r="DK40" s="667"/>
      <c r="DL40" s="674" t="s">
        <v>138</v>
      </c>
      <c r="DM40" s="666"/>
      <c r="DN40" s="666"/>
      <c r="DO40" s="666"/>
      <c r="DP40" s="666"/>
      <c r="DQ40" s="666"/>
      <c r="DR40" s="666"/>
      <c r="DS40" s="666"/>
      <c r="DT40" s="666"/>
      <c r="DU40" s="666"/>
      <c r="DV40" s="667"/>
      <c r="DW40" s="670" t="s">
        <v>128</v>
      </c>
      <c r="DX40" s="705"/>
      <c r="DY40" s="705"/>
      <c r="DZ40" s="705"/>
      <c r="EA40" s="705"/>
      <c r="EB40" s="705"/>
      <c r="EC40" s="706"/>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138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138</v>
      </c>
      <c r="AM41" s="671"/>
      <c r="AN41" s="671"/>
      <c r="AO41" s="672"/>
      <c r="AQ41" s="743" t="s">
        <v>350</v>
      </c>
      <c r="AR41" s="744"/>
      <c r="AS41" s="744"/>
      <c r="AT41" s="744"/>
      <c r="AU41" s="744"/>
      <c r="AV41" s="744"/>
      <c r="AW41" s="744"/>
      <c r="AX41" s="744"/>
      <c r="AY41" s="745"/>
      <c r="AZ41" s="665">
        <v>66235</v>
      </c>
      <c r="BA41" s="666"/>
      <c r="BB41" s="666"/>
      <c r="BC41" s="666"/>
      <c r="BD41" s="690"/>
      <c r="BE41" s="690"/>
      <c r="BF41" s="723"/>
      <c r="BG41" s="746"/>
      <c r="BH41" s="747"/>
      <c r="BI41" s="747"/>
      <c r="BJ41" s="747"/>
      <c r="BK41" s="747"/>
      <c r="BL41" s="222"/>
      <c r="BM41" s="681" t="s">
        <v>351</v>
      </c>
      <c r="BN41" s="681"/>
      <c r="BO41" s="681"/>
      <c r="BP41" s="681"/>
      <c r="BQ41" s="681"/>
      <c r="BR41" s="681"/>
      <c r="BS41" s="681"/>
      <c r="BT41" s="681"/>
      <c r="BU41" s="682"/>
      <c r="BV41" s="665">
        <v>1</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128</v>
      </c>
      <c r="CS41" s="690"/>
      <c r="CT41" s="690"/>
      <c r="CU41" s="690"/>
      <c r="CV41" s="690"/>
      <c r="CW41" s="690"/>
      <c r="CX41" s="690"/>
      <c r="CY41" s="691"/>
      <c r="CZ41" s="670" t="s">
        <v>128</v>
      </c>
      <c r="DA41" s="705"/>
      <c r="DB41" s="705"/>
      <c r="DC41" s="707"/>
      <c r="DD41" s="674" t="s">
        <v>128</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138</v>
      </c>
      <c r="S42" s="666"/>
      <c r="T42" s="666"/>
      <c r="U42" s="666"/>
      <c r="V42" s="666"/>
      <c r="W42" s="666"/>
      <c r="X42" s="666"/>
      <c r="Y42" s="667"/>
      <c r="Z42" s="668" t="s">
        <v>138</v>
      </c>
      <c r="AA42" s="668"/>
      <c r="AB42" s="668"/>
      <c r="AC42" s="668"/>
      <c r="AD42" s="669" t="s">
        <v>128</v>
      </c>
      <c r="AE42" s="669"/>
      <c r="AF42" s="669"/>
      <c r="AG42" s="669"/>
      <c r="AH42" s="669"/>
      <c r="AI42" s="669"/>
      <c r="AJ42" s="669"/>
      <c r="AK42" s="669"/>
      <c r="AL42" s="670" t="s">
        <v>138</v>
      </c>
      <c r="AM42" s="671"/>
      <c r="AN42" s="671"/>
      <c r="AO42" s="672"/>
      <c r="AQ42" s="750" t="s">
        <v>354</v>
      </c>
      <c r="AR42" s="751"/>
      <c r="AS42" s="751"/>
      <c r="AT42" s="751"/>
      <c r="AU42" s="751"/>
      <c r="AV42" s="751"/>
      <c r="AW42" s="751"/>
      <c r="AX42" s="751"/>
      <c r="AY42" s="752"/>
      <c r="AZ42" s="759">
        <v>213388</v>
      </c>
      <c r="BA42" s="760"/>
      <c r="BB42" s="760"/>
      <c r="BC42" s="760"/>
      <c r="BD42" s="736"/>
      <c r="BE42" s="736"/>
      <c r="BF42" s="738"/>
      <c r="BG42" s="748"/>
      <c r="BH42" s="749"/>
      <c r="BI42" s="749"/>
      <c r="BJ42" s="749"/>
      <c r="BK42" s="749"/>
      <c r="BL42" s="223"/>
      <c r="BM42" s="693" t="s">
        <v>355</v>
      </c>
      <c r="BN42" s="693"/>
      <c r="BO42" s="693"/>
      <c r="BP42" s="693"/>
      <c r="BQ42" s="693"/>
      <c r="BR42" s="693"/>
      <c r="BS42" s="693"/>
      <c r="BT42" s="693"/>
      <c r="BU42" s="694"/>
      <c r="BV42" s="759">
        <v>305</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914837</v>
      </c>
      <c r="CS42" s="690"/>
      <c r="CT42" s="690"/>
      <c r="CU42" s="690"/>
      <c r="CV42" s="690"/>
      <c r="CW42" s="690"/>
      <c r="CX42" s="690"/>
      <c r="CY42" s="691"/>
      <c r="CZ42" s="670">
        <v>10.4</v>
      </c>
      <c r="DA42" s="705"/>
      <c r="DB42" s="705"/>
      <c r="DC42" s="707"/>
      <c r="DD42" s="674">
        <v>232367</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v>107549</v>
      </c>
      <c r="S43" s="666"/>
      <c r="T43" s="666"/>
      <c r="U43" s="666"/>
      <c r="V43" s="666"/>
      <c r="W43" s="666"/>
      <c r="X43" s="666"/>
      <c r="Y43" s="667"/>
      <c r="Z43" s="668">
        <v>1.2</v>
      </c>
      <c r="AA43" s="668"/>
      <c r="AB43" s="668"/>
      <c r="AC43" s="668"/>
      <c r="AD43" s="669" t="s">
        <v>128</v>
      </c>
      <c r="AE43" s="669"/>
      <c r="AF43" s="669"/>
      <c r="AG43" s="669"/>
      <c r="AH43" s="669"/>
      <c r="AI43" s="669"/>
      <c r="AJ43" s="669"/>
      <c r="AK43" s="669"/>
      <c r="AL43" s="670" t="s">
        <v>128</v>
      </c>
      <c r="AM43" s="671"/>
      <c r="AN43" s="671"/>
      <c r="AO43" s="672"/>
      <c r="BV43" s="224"/>
      <c r="BW43" s="224"/>
      <c r="BX43" s="224"/>
      <c r="BY43" s="224"/>
      <c r="BZ43" s="224"/>
      <c r="CA43" s="224"/>
      <c r="CB43" s="224"/>
      <c r="CD43" s="662" t="s">
        <v>358</v>
      </c>
      <c r="CE43" s="663"/>
      <c r="CF43" s="663"/>
      <c r="CG43" s="663"/>
      <c r="CH43" s="663"/>
      <c r="CI43" s="663"/>
      <c r="CJ43" s="663"/>
      <c r="CK43" s="663"/>
      <c r="CL43" s="663"/>
      <c r="CM43" s="663"/>
      <c r="CN43" s="663"/>
      <c r="CO43" s="663"/>
      <c r="CP43" s="663"/>
      <c r="CQ43" s="664"/>
      <c r="CR43" s="665">
        <v>7091</v>
      </c>
      <c r="CS43" s="690"/>
      <c r="CT43" s="690"/>
      <c r="CU43" s="690"/>
      <c r="CV43" s="690"/>
      <c r="CW43" s="690"/>
      <c r="CX43" s="690"/>
      <c r="CY43" s="691"/>
      <c r="CZ43" s="670">
        <v>0.1</v>
      </c>
      <c r="DA43" s="705"/>
      <c r="DB43" s="705"/>
      <c r="DC43" s="707"/>
      <c r="DD43" s="674">
        <v>6826</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359</v>
      </c>
      <c r="C44" s="710"/>
      <c r="D44" s="710"/>
      <c r="E44" s="710"/>
      <c r="F44" s="710"/>
      <c r="G44" s="710"/>
      <c r="H44" s="710"/>
      <c r="I44" s="710"/>
      <c r="J44" s="710"/>
      <c r="K44" s="710"/>
      <c r="L44" s="710"/>
      <c r="M44" s="710"/>
      <c r="N44" s="710"/>
      <c r="O44" s="710"/>
      <c r="P44" s="710"/>
      <c r="Q44" s="711"/>
      <c r="R44" s="759">
        <v>9274764</v>
      </c>
      <c r="S44" s="760"/>
      <c r="T44" s="760"/>
      <c r="U44" s="760"/>
      <c r="V44" s="760"/>
      <c r="W44" s="760"/>
      <c r="X44" s="760"/>
      <c r="Y44" s="761"/>
      <c r="Z44" s="762">
        <v>100</v>
      </c>
      <c r="AA44" s="762"/>
      <c r="AB44" s="762"/>
      <c r="AC44" s="762"/>
      <c r="AD44" s="763">
        <v>4201555</v>
      </c>
      <c r="AE44" s="763"/>
      <c r="AF44" s="763"/>
      <c r="AG44" s="763"/>
      <c r="AH44" s="763"/>
      <c r="AI44" s="763"/>
      <c r="AJ44" s="763"/>
      <c r="AK44" s="763"/>
      <c r="AL44" s="764">
        <v>100</v>
      </c>
      <c r="AM44" s="737"/>
      <c r="AN44" s="737"/>
      <c r="AO44" s="765"/>
      <c r="CD44" s="766" t="s">
        <v>305</v>
      </c>
      <c r="CE44" s="767"/>
      <c r="CF44" s="662" t="s">
        <v>360</v>
      </c>
      <c r="CG44" s="663"/>
      <c r="CH44" s="663"/>
      <c r="CI44" s="663"/>
      <c r="CJ44" s="663"/>
      <c r="CK44" s="663"/>
      <c r="CL44" s="663"/>
      <c r="CM44" s="663"/>
      <c r="CN44" s="663"/>
      <c r="CO44" s="663"/>
      <c r="CP44" s="663"/>
      <c r="CQ44" s="664"/>
      <c r="CR44" s="665">
        <v>906700</v>
      </c>
      <c r="CS44" s="666"/>
      <c r="CT44" s="666"/>
      <c r="CU44" s="666"/>
      <c r="CV44" s="666"/>
      <c r="CW44" s="666"/>
      <c r="CX44" s="666"/>
      <c r="CY44" s="667"/>
      <c r="CZ44" s="670">
        <v>10.4</v>
      </c>
      <c r="DA44" s="671"/>
      <c r="DB44" s="671"/>
      <c r="DC44" s="683"/>
      <c r="DD44" s="674">
        <v>224230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361</v>
      </c>
      <c r="CG45" s="663"/>
      <c r="CH45" s="663"/>
      <c r="CI45" s="663"/>
      <c r="CJ45" s="663"/>
      <c r="CK45" s="663"/>
      <c r="CL45" s="663"/>
      <c r="CM45" s="663"/>
      <c r="CN45" s="663"/>
      <c r="CO45" s="663"/>
      <c r="CP45" s="663"/>
      <c r="CQ45" s="664"/>
      <c r="CR45" s="665">
        <v>362589</v>
      </c>
      <c r="CS45" s="690"/>
      <c r="CT45" s="690"/>
      <c r="CU45" s="690"/>
      <c r="CV45" s="690"/>
      <c r="CW45" s="690"/>
      <c r="CX45" s="690"/>
      <c r="CY45" s="691"/>
      <c r="CZ45" s="670">
        <v>4.0999999999999996</v>
      </c>
      <c r="DA45" s="705"/>
      <c r="DB45" s="705"/>
      <c r="DC45" s="707"/>
      <c r="DD45" s="674">
        <v>29185</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363</v>
      </c>
      <c r="CG46" s="663"/>
      <c r="CH46" s="663"/>
      <c r="CI46" s="663"/>
      <c r="CJ46" s="663"/>
      <c r="CK46" s="663"/>
      <c r="CL46" s="663"/>
      <c r="CM46" s="663"/>
      <c r="CN46" s="663"/>
      <c r="CO46" s="663"/>
      <c r="CP46" s="663"/>
      <c r="CQ46" s="664"/>
      <c r="CR46" s="665">
        <v>498478</v>
      </c>
      <c r="CS46" s="666"/>
      <c r="CT46" s="666"/>
      <c r="CU46" s="666"/>
      <c r="CV46" s="666"/>
      <c r="CW46" s="666"/>
      <c r="CX46" s="666"/>
      <c r="CY46" s="667"/>
      <c r="CZ46" s="670">
        <v>5.7</v>
      </c>
      <c r="DA46" s="671"/>
      <c r="DB46" s="671"/>
      <c r="DC46" s="683"/>
      <c r="DD46" s="674">
        <v>195003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v>8137</v>
      </c>
      <c r="CS47" s="690"/>
      <c r="CT47" s="690"/>
      <c r="CU47" s="690"/>
      <c r="CV47" s="690"/>
      <c r="CW47" s="690"/>
      <c r="CX47" s="690"/>
      <c r="CY47" s="691"/>
      <c r="CZ47" s="670">
        <v>0.1</v>
      </c>
      <c r="DA47" s="705"/>
      <c r="DB47" s="705"/>
      <c r="DC47" s="707"/>
      <c r="DD47" s="674">
        <v>8137</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368</v>
      </c>
      <c r="CE49" s="710"/>
      <c r="CF49" s="710"/>
      <c r="CG49" s="710"/>
      <c r="CH49" s="710"/>
      <c r="CI49" s="710"/>
      <c r="CJ49" s="710"/>
      <c r="CK49" s="710"/>
      <c r="CL49" s="710"/>
      <c r="CM49" s="710"/>
      <c r="CN49" s="710"/>
      <c r="CO49" s="710"/>
      <c r="CP49" s="710"/>
      <c r="CQ49" s="711"/>
      <c r="CR49" s="759">
        <v>8759985</v>
      </c>
      <c r="CS49" s="736"/>
      <c r="CT49" s="736"/>
      <c r="CU49" s="736"/>
      <c r="CV49" s="736"/>
      <c r="CW49" s="736"/>
      <c r="CX49" s="736"/>
      <c r="CY49" s="773"/>
      <c r="CZ49" s="764">
        <v>100</v>
      </c>
      <c r="DA49" s="774"/>
      <c r="DB49" s="774"/>
      <c r="DC49" s="775"/>
      <c r="DD49" s="776">
        <v>5684858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4d7uhdbiY5Ow0E8XmKpQu92Q671Y+ejWEKysd237xmD7+pmBn7SZWdI8V84u/5nfS1HOPoZ/pJEZNZZ3ZhlytA==" saltValue="3oI4YPhbM8/t7xa0jMPlM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AZ112" sqref="AZ112:BP11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370</v>
      </c>
      <c r="DK2" s="787"/>
      <c r="DL2" s="787"/>
      <c r="DM2" s="787"/>
      <c r="DN2" s="787"/>
      <c r="DO2" s="788"/>
      <c r="DP2" s="231"/>
      <c r="DQ2" s="786" t="s">
        <v>371</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35"/>
      <c r="BA5" s="235"/>
      <c r="BB5" s="235"/>
      <c r="BC5" s="235"/>
      <c r="BD5" s="235"/>
      <c r="BE5" s="236"/>
      <c r="BF5" s="236"/>
      <c r="BG5" s="236"/>
      <c r="BH5" s="236"/>
      <c r="BI5" s="236"/>
      <c r="BJ5" s="236"/>
      <c r="BK5" s="236"/>
      <c r="BL5" s="236"/>
      <c r="BM5" s="236"/>
      <c r="BN5" s="236"/>
      <c r="BO5" s="236"/>
      <c r="BP5" s="236"/>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391</v>
      </c>
      <c r="C7" s="814"/>
      <c r="D7" s="814"/>
      <c r="E7" s="814"/>
      <c r="F7" s="814"/>
      <c r="G7" s="814"/>
      <c r="H7" s="814"/>
      <c r="I7" s="814"/>
      <c r="J7" s="814"/>
      <c r="K7" s="814"/>
      <c r="L7" s="814"/>
      <c r="M7" s="814"/>
      <c r="N7" s="814"/>
      <c r="O7" s="814"/>
      <c r="P7" s="815"/>
      <c r="Q7" s="816">
        <v>9275</v>
      </c>
      <c r="R7" s="817"/>
      <c r="S7" s="817"/>
      <c r="T7" s="817"/>
      <c r="U7" s="817"/>
      <c r="V7" s="817">
        <v>8760</v>
      </c>
      <c r="W7" s="817"/>
      <c r="X7" s="817"/>
      <c r="Y7" s="817"/>
      <c r="Z7" s="817"/>
      <c r="AA7" s="817">
        <v>515</v>
      </c>
      <c r="AB7" s="817"/>
      <c r="AC7" s="817"/>
      <c r="AD7" s="817"/>
      <c r="AE7" s="818"/>
      <c r="AF7" s="819">
        <v>510</v>
      </c>
      <c r="AG7" s="820"/>
      <c r="AH7" s="820"/>
      <c r="AI7" s="820"/>
      <c r="AJ7" s="821"/>
      <c r="AK7" s="822">
        <v>604</v>
      </c>
      <c r="AL7" s="823"/>
      <c r="AM7" s="823"/>
      <c r="AN7" s="823"/>
      <c r="AO7" s="823"/>
      <c r="AP7" s="823">
        <v>10242</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597</v>
      </c>
      <c r="BT7" s="811"/>
      <c r="BU7" s="811"/>
      <c r="BV7" s="811"/>
      <c r="BW7" s="811"/>
      <c r="BX7" s="811"/>
      <c r="BY7" s="811"/>
      <c r="BZ7" s="811"/>
      <c r="CA7" s="811"/>
      <c r="CB7" s="811"/>
      <c r="CC7" s="811"/>
      <c r="CD7" s="811"/>
      <c r="CE7" s="811"/>
      <c r="CF7" s="811"/>
      <c r="CG7" s="826"/>
      <c r="CH7" s="807">
        <v>21</v>
      </c>
      <c r="CI7" s="808"/>
      <c r="CJ7" s="808"/>
      <c r="CK7" s="808"/>
      <c r="CL7" s="809"/>
      <c r="CM7" s="807">
        <v>72</v>
      </c>
      <c r="CN7" s="808"/>
      <c r="CO7" s="808"/>
      <c r="CP7" s="808"/>
      <c r="CQ7" s="809"/>
      <c r="CR7" s="807">
        <v>3</v>
      </c>
      <c r="CS7" s="808"/>
      <c r="CT7" s="808"/>
      <c r="CU7" s="808"/>
      <c r="CV7" s="809"/>
      <c r="CW7" s="807" t="s">
        <v>528</v>
      </c>
      <c r="CX7" s="808"/>
      <c r="CY7" s="808"/>
      <c r="CZ7" s="808"/>
      <c r="DA7" s="809"/>
      <c r="DB7" s="807" t="s">
        <v>528</v>
      </c>
      <c r="DC7" s="808"/>
      <c r="DD7" s="808"/>
      <c r="DE7" s="808"/>
      <c r="DF7" s="809"/>
      <c r="DG7" s="807" t="s">
        <v>528</v>
      </c>
      <c r="DH7" s="808"/>
      <c r="DI7" s="808"/>
      <c r="DJ7" s="808"/>
      <c r="DK7" s="809"/>
      <c r="DL7" s="807" t="s">
        <v>528</v>
      </c>
      <c r="DM7" s="808"/>
      <c r="DN7" s="808"/>
      <c r="DO7" s="808"/>
      <c r="DP7" s="809"/>
      <c r="DQ7" s="807" t="s">
        <v>528</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598</v>
      </c>
      <c r="BT8" s="838"/>
      <c r="BU8" s="838"/>
      <c r="BV8" s="838"/>
      <c r="BW8" s="838"/>
      <c r="BX8" s="838"/>
      <c r="BY8" s="838"/>
      <c r="BZ8" s="838"/>
      <c r="CA8" s="838"/>
      <c r="CB8" s="838"/>
      <c r="CC8" s="838"/>
      <c r="CD8" s="838"/>
      <c r="CE8" s="838"/>
      <c r="CF8" s="838"/>
      <c r="CG8" s="839"/>
      <c r="CH8" s="840">
        <v>14</v>
      </c>
      <c r="CI8" s="841"/>
      <c r="CJ8" s="841"/>
      <c r="CK8" s="841"/>
      <c r="CL8" s="842"/>
      <c r="CM8" s="840">
        <v>152</v>
      </c>
      <c r="CN8" s="841"/>
      <c r="CO8" s="841"/>
      <c r="CP8" s="841"/>
      <c r="CQ8" s="842"/>
      <c r="CR8" s="840">
        <v>5</v>
      </c>
      <c r="CS8" s="841"/>
      <c r="CT8" s="841"/>
      <c r="CU8" s="841"/>
      <c r="CV8" s="842"/>
      <c r="CW8" s="840" t="s">
        <v>528</v>
      </c>
      <c r="CX8" s="841"/>
      <c r="CY8" s="841"/>
      <c r="CZ8" s="841"/>
      <c r="DA8" s="842"/>
      <c r="DB8" s="840" t="s">
        <v>528</v>
      </c>
      <c r="DC8" s="841"/>
      <c r="DD8" s="841"/>
      <c r="DE8" s="841"/>
      <c r="DF8" s="842"/>
      <c r="DG8" s="840" t="s">
        <v>528</v>
      </c>
      <c r="DH8" s="841"/>
      <c r="DI8" s="841"/>
      <c r="DJ8" s="841"/>
      <c r="DK8" s="842"/>
      <c r="DL8" s="840" t="s">
        <v>528</v>
      </c>
      <c r="DM8" s="841"/>
      <c r="DN8" s="841"/>
      <c r="DO8" s="841"/>
      <c r="DP8" s="842"/>
      <c r="DQ8" s="840" t="s">
        <v>528</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393</v>
      </c>
      <c r="B23" s="853" t="s">
        <v>394</v>
      </c>
      <c r="C23" s="854"/>
      <c r="D23" s="854"/>
      <c r="E23" s="854"/>
      <c r="F23" s="854"/>
      <c r="G23" s="854"/>
      <c r="H23" s="854"/>
      <c r="I23" s="854"/>
      <c r="J23" s="854"/>
      <c r="K23" s="854"/>
      <c r="L23" s="854"/>
      <c r="M23" s="854"/>
      <c r="N23" s="854"/>
      <c r="O23" s="854"/>
      <c r="P23" s="855"/>
      <c r="Q23" s="856">
        <v>9275</v>
      </c>
      <c r="R23" s="857"/>
      <c r="S23" s="857"/>
      <c r="T23" s="857"/>
      <c r="U23" s="857"/>
      <c r="V23" s="857">
        <v>8760</v>
      </c>
      <c r="W23" s="857"/>
      <c r="X23" s="857"/>
      <c r="Y23" s="857"/>
      <c r="Z23" s="857"/>
      <c r="AA23" s="857">
        <v>515</v>
      </c>
      <c r="AB23" s="857"/>
      <c r="AC23" s="857"/>
      <c r="AD23" s="857"/>
      <c r="AE23" s="858"/>
      <c r="AF23" s="859">
        <v>510</v>
      </c>
      <c r="AG23" s="857"/>
      <c r="AH23" s="857"/>
      <c r="AI23" s="857"/>
      <c r="AJ23" s="860"/>
      <c r="AK23" s="861"/>
      <c r="AL23" s="862"/>
      <c r="AM23" s="862"/>
      <c r="AN23" s="862"/>
      <c r="AO23" s="862"/>
      <c r="AP23" s="857">
        <v>10242</v>
      </c>
      <c r="AQ23" s="857"/>
      <c r="AR23" s="857"/>
      <c r="AS23" s="857"/>
      <c r="AT23" s="857"/>
      <c r="AU23" s="873"/>
      <c r="AV23" s="873"/>
      <c r="AW23" s="873"/>
      <c r="AX23" s="873"/>
      <c r="AY23" s="874"/>
      <c r="AZ23" s="875" t="s">
        <v>395</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381</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406</v>
      </c>
      <c r="C28" s="814"/>
      <c r="D28" s="814"/>
      <c r="E28" s="814"/>
      <c r="F28" s="814"/>
      <c r="G28" s="814"/>
      <c r="H28" s="814"/>
      <c r="I28" s="814"/>
      <c r="J28" s="814"/>
      <c r="K28" s="814"/>
      <c r="L28" s="814"/>
      <c r="M28" s="814"/>
      <c r="N28" s="814"/>
      <c r="O28" s="814"/>
      <c r="P28" s="815"/>
      <c r="Q28" s="886">
        <v>708</v>
      </c>
      <c r="R28" s="887"/>
      <c r="S28" s="887"/>
      <c r="T28" s="887"/>
      <c r="U28" s="887"/>
      <c r="V28" s="887">
        <v>695</v>
      </c>
      <c r="W28" s="887"/>
      <c r="X28" s="887"/>
      <c r="Y28" s="887"/>
      <c r="Z28" s="887"/>
      <c r="AA28" s="887">
        <v>12</v>
      </c>
      <c r="AB28" s="887"/>
      <c r="AC28" s="887"/>
      <c r="AD28" s="887"/>
      <c r="AE28" s="888"/>
      <c r="AF28" s="889">
        <v>12</v>
      </c>
      <c r="AG28" s="887"/>
      <c r="AH28" s="887"/>
      <c r="AI28" s="887"/>
      <c r="AJ28" s="890"/>
      <c r="AK28" s="891">
        <v>76</v>
      </c>
      <c r="AL28" s="892"/>
      <c r="AM28" s="892"/>
      <c r="AN28" s="892"/>
      <c r="AO28" s="892"/>
      <c r="AP28" s="892" t="s">
        <v>596</v>
      </c>
      <c r="AQ28" s="892"/>
      <c r="AR28" s="892"/>
      <c r="AS28" s="892"/>
      <c r="AT28" s="892"/>
      <c r="AU28" s="892" t="s">
        <v>596</v>
      </c>
      <c r="AV28" s="892"/>
      <c r="AW28" s="892"/>
      <c r="AX28" s="892"/>
      <c r="AY28" s="892"/>
      <c r="AZ28" s="893" t="s">
        <v>596</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407</v>
      </c>
      <c r="C29" s="845"/>
      <c r="D29" s="845"/>
      <c r="E29" s="845"/>
      <c r="F29" s="845"/>
      <c r="G29" s="845"/>
      <c r="H29" s="845"/>
      <c r="I29" s="845"/>
      <c r="J29" s="845"/>
      <c r="K29" s="845"/>
      <c r="L29" s="845"/>
      <c r="M29" s="845"/>
      <c r="N29" s="845"/>
      <c r="O29" s="845"/>
      <c r="P29" s="846"/>
      <c r="Q29" s="847">
        <v>651</v>
      </c>
      <c r="R29" s="848"/>
      <c r="S29" s="848"/>
      <c r="T29" s="848"/>
      <c r="U29" s="848"/>
      <c r="V29" s="848">
        <v>626</v>
      </c>
      <c r="W29" s="848"/>
      <c r="X29" s="848"/>
      <c r="Y29" s="848"/>
      <c r="Z29" s="848"/>
      <c r="AA29" s="848">
        <v>25</v>
      </c>
      <c r="AB29" s="848"/>
      <c r="AC29" s="848"/>
      <c r="AD29" s="848"/>
      <c r="AE29" s="849"/>
      <c r="AF29" s="850">
        <v>25</v>
      </c>
      <c r="AG29" s="851"/>
      <c r="AH29" s="851"/>
      <c r="AI29" s="851"/>
      <c r="AJ29" s="852"/>
      <c r="AK29" s="898">
        <v>38</v>
      </c>
      <c r="AL29" s="894"/>
      <c r="AM29" s="894"/>
      <c r="AN29" s="894"/>
      <c r="AO29" s="894"/>
      <c r="AP29" s="894" t="s">
        <v>596</v>
      </c>
      <c r="AQ29" s="894"/>
      <c r="AR29" s="894"/>
      <c r="AS29" s="894"/>
      <c r="AT29" s="894"/>
      <c r="AU29" s="894" t="s">
        <v>596</v>
      </c>
      <c r="AV29" s="894"/>
      <c r="AW29" s="894"/>
      <c r="AX29" s="894"/>
      <c r="AY29" s="894"/>
      <c r="AZ29" s="895" t="s">
        <v>596</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408</v>
      </c>
      <c r="C30" s="845"/>
      <c r="D30" s="845"/>
      <c r="E30" s="845"/>
      <c r="F30" s="845"/>
      <c r="G30" s="845"/>
      <c r="H30" s="845"/>
      <c r="I30" s="845"/>
      <c r="J30" s="845"/>
      <c r="K30" s="845"/>
      <c r="L30" s="845"/>
      <c r="M30" s="845"/>
      <c r="N30" s="845"/>
      <c r="O30" s="845"/>
      <c r="P30" s="846"/>
      <c r="Q30" s="847">
        <v>104</v>
      </c>
      <c r="R30" s="848"/>
      <c r="S30" s="848"/>
      <c r="T30" s="848"/>
      <c r="U30" s="848"/>
      <c r="V30" s="848">
        <v>103</v>
      </c>
      <c r="W30" s="848"/>
      <c r="X30" s="848"/>
      <c r="Y30" s="848"/>
      <c r="Z30" s="848"/>
      <c r="AA30" s="848">
        <v>2</v>
      </c>
      <c r="AB30" s="848"/>
      <c r="AC30" s="848"/>
      <c r="AD30" s="848"/>
      <c r="AE30" s="849"/>
      <c r="AF30" s="850">
        <v>2</v>
      </c>
      <c r="AG30" s="851"/>
      <c r="AH30" s="851"/>
      <c r="AI30" s="851"/>
      <c r="AJ30" s="852"/>
      <c r="AK30" s="898">
        <v>134</v>
      </c>
      <c r="AL30" s="894"/>
      <c r="AM30" s="894"/>
      <c r="AN30" s="894"/>
      <c r="AO30" s="894"/>
      <c r="AP30" s="894" t="s">
        <v>596</v>
      </c>
      <c r="AQ30" s="894"/>
      <c r="AR30" s="894"/>
      <c r="AS30" s="894"/>
      <c r="AT30" s="894"/>
      <c r="AU30" s="894" t="s">
        <v>596</v>
      </c>
      <c r="AV30" s="894"/>
      <c r="AW30" s="894"/>
      <c r="AX30" s="894"/>
      <c r="AY30" s="894"/>
      <c r="AZ30" s="895" t="s">
        <v>596</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409</v>
      </c>
      <c r="C31" s="845"/>
      <c r="D31" s="845"/>
      <c r="E31" s="845"/>
      <c r="F31" s="845"/>
      <c r="G31" s="845"/>
      <c r="H31" s="845"/>
      <c r="I31" s="845"/>
      <c r="J31" s="845"/>
      <c r="K31" s="845"/>
      <c r="L31" s="845"/>
      <c r="M31" s="845"/>
      <c r="N31" s="845"/>
      <c r="O31" s="845"/>
      <c r="P31" s="846"/>
      <c r="Q31" s="847">
        <v>178</v>
      </c>
      <c r="R31" s="848"/>
      <c r="S31" s="848"/>
      <c r="T31" s="848"/>
      <c r="U31" s="848"/>
      <c r="V31" s="848">
        <v>178</v>
      </c>
      <c r="W31" s="848"/>
      <c r="X31" s="848"/>
      <c r="Y31" s="848"/>
      <c r="Z31" s="848"/>
      <c r="AA31" s="848">
        <v>0</v>
      </c>
      <c r="AB31" s="848"/>
      <c r="AC31" s="848"/>
      <c r="AD31" s="848"/>
      <c r="AE31" s="849"/>
      <c r="AF31" s="850">
        <v>1</v>
      </c>
      <c r="AG31" s="851"/>
      <c r="AH31" s="851"/>
      <c r="AI31" s="851"/>
      <c r="AJ31" s="852"/>
      <c r="AK31" s="898">
        <v>5</v>
      </c>
      <c r="AL31" s="894"/>
      <c r="AM31" s="894"/>
      <c r="AN31" s="894"/>
      <c r="AO31" s="894"/>
      <c r="AP31" s="894">
        <v>155</v>
      </c>
      <c r="AQ31" s="894"/>
      <c r="AR31" s="894"/>
      <c r="AS31" s="894"/>
      <c r="AT31" s="894"/>
      <c r="AU31" s="894" t="s">
        <v>596</v>
      </c>
      <c r="AV31" s="894"/>
      <c r="AW31" s="894"/>
      <c r="AX31" s="894"/>
      <c r="AY31" s="894"/>
      <c r="AZ31" s="895" t="s">
        <v>596</v>
      </c>
      <c r="BA31" s="895"/>
      <c r="BB31" s="895"/>
      <c r="BC31" s="895"/>
      <c r="BD31" s="895"/>
      <c r="BE31" s="896" t="s">
        <v>410</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411</v>
      </c>
      <c r="C32" s="845"/>
      <c r="D32" s="845"/>
      <c r="E32" s="845"/>
      <c r="F32" s="845"/>
      <c r="G32" s="845"/>
      <c r="H32" s="845"/>
      <c r="I32" s="845"/>
      <c r="J32" s="845"/>
      <c r="K32" s="845"/>
      <c r="L32" s="845"/>
      <c r="M32" s="845"/>
      <c r="N32" s="845"/>
      <c r="O32" s="845"/>
      <c r="P32" s="846"/>
      <c r="Q32" s="847">
        <v>261</v>
      </c>
      <c r="R32" s="848"/>
      <c r="S32" s="848"/>
      <c r="T32" s="848"/>
      <c r="U32" s="848"/>
      <c r="V32" s="848">
        <v>261</v>
      </c>
      <c r="W32" s="848"/>
      <c r="X32" s="848"/>
      <c r="Y32" s="848"/>
      <c r="Z32" s="848"/>
      <c r="AA32" s="848">
        <v>0</v>
      </c>
      <c r="AB32" s="848"/>
      <c r="AC32" s="848"/>
      <c r="AD32" s="848"/>
      <c r="AE32" s="849"/>
      <c r="AF32" s="850">
        <v>0</v>
      </c>
      <c r="AG32" s="851"/>
      <c r="AH32" s="851"/>
      <c r="AI32" s="851"/>
      <c r="AJ32" s="852"/>
      <c r="AK32" s="898">
        <v>159</v>
      </c>
      <c r="AL32" s="894"/>
      <c r="AM32" s="894"/>
      <c r="AN32" s="894"/>
      <c r="AO32" s="894"/>
      <c r="AP32" s="894">
        <v>792</v>
      </c>
      <c r="AQ32" s="894"/>
      <c r="AR32" s="894"/>
      <c r="AS32" s="894"/>
      <c r="AT32" s="894"/>
      <c r="AU32" s="894">
        <v>681</v>
      </c>
      <c r="AV32" s="894"/>
      <c r="AW32" s="894"/>
      <c r="AX32" s="894"/>
      <c r="AY32" s="894"/>
      <c r="AZ32" s="895" t="s">
        <v>596</v>
      </c>
      <c r="BA32" s="895"/>
      <c r="BB32" s="895"/>
      <c r="BC32" s="895"/>
      <c r="BD32" s="895"/>
      <c r="BE32" s="896" t="s">
        <v>412</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393</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40</v>
      </c>
      <c r="AG63" s="908"/>
      <c r="AH63" s="908"/>
      <c r="AI63" s="908"/>
      <c r="AJ63" s="909"/>
      <c r="AK63" s="910"/>
      <c r="AL63" s="905"/>
      <c r="AM63" s="905"/>
      <c r="AN63" s="905"/>
      <c r="AO63" s="905"/>
      <c r="AP63" s="908">
        <v>947</v>
      </c>
      <c r="AQ63" s="908"/>
      <c r="AR63" s="908"/>
      <c r="AS63" s="908"/>
      <c r="AT63" s="908"/>
      <c r="AU63" s="908">
        <v>681</v>
      </c>
      <c r="AV63" s="908"/>
      <c r="AW63" s="908"/>
      <c r="AX63" s="908"/>
      <c r="AY63" s="908"/>
      <c r="AZ63" s="912"/>
      <c r="BA63" s="912"/>
      <c r="BB63" s="912"/>
      <c r="BC63" s="912"/>
      <c r="BD63" s="912"/>
      <c r="BE63" s="913"/>
      <c r="BF63" s="913"/>
      <c r="BG63" s="913"/>
      <c r="BH63" s="913"/>
      <c r="BI63" s="914"/>
      <c r="BJ63" s="915" t="s">
        <v>415</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417</v>
      </c>
      <c r="B66" s="792"/>
      <c r="C66" s="792"/>
      <c r="D66" s="792"/>
      <c r="E66" s="792"/>
      <c r="F66" s="792"/>
      <c r="G66" s="792"/>
      <c r="H66" s="792"/>
      <c r="I66" s="792"/>
      <c r="J66" s="792"/>
      <c r="K66" s="792"/>
      <c r="L66" s="792"/>
      <c r="M66" s="792"/>
      <c r="N66" s="792"/>
      <c r="O66" s="792"/>
      <c r="P66" s="793"/>
      <c r="Q66" s="797" t="s">
        <v>418</v>
      </c>
      <c r="R66" s="798"/>
      <c r="S66" s="798"/>
      <c r="T66" s="798"/>
      <c r="U66" s="799"/>
      <c r="V66" s="797" t="s">
        <v>419</v>
      </c>
      <c r="W66" s="798"/>
      <c r="X66" s="798"/>
      <c r="Y66" s="798"/>
      <c r="Z66" s="799"/>
      <c r="AA66" s="797" t="s">
        <v>420</v>
      </c>
      <c r="AB66" s="798"/>
      <c r="AC66" s="798"/>
      <c r="AD66" s="798"/>
      <c r="AE66" s="799"/>
      <c r="AF66" s="918" t="s">
        <v>421</v>
      </c>
      <c r="AG66" s="879"/>
      <c r="AH66" s="879"/>
      <c r="AI66" s="879"/>
      <c r="AJ66" s="919"/>
      <c r="AK66" s="797" t="s">
        <v>422</v>
      </c>
      <c r="AL66" s="792"/>
      <c r="AM66" s="792"/>
      <c r="AN66" s="792"/>
      <c r="AO66" s="793"/>
      <c r="AP66" s="797" t="s">
        <v>423</v>
      </c>
      <c r="AQ66" s="798"/>
      <c r="AR66" s="798"/>
      <c r="AS66" s="798"/>
      <c r="AT66" s="799"/>
      <c r="AU66" s="797" t="s">
        <v>424</v>
      </c>
      <c r="AV66" s="798"/>
      <c r="AW66" s="798"/>
      <c r="AX66" s="798"/>
      <c r="AY66" s="799"/>
      <c r="AZ66" s="797" t="s">
        <v>381</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593</v>
      </c>
      <c r="C68" s="934"/>
      <c r="D68" s="934"/>
      <c r="E68" s="934"/>
      <c r="F68" s="934"/>
      <c r="G68" s="934"/>
      <c r="H68" s="934"/>
      <c r="I68" s="934"/>
      <c r="J68" s="934"/>
      <c r="K68" s="934"/>
      <c r="L68" s="934"/>
      <c r="M68" s="934"/>
      <c r="N68" s="934"/>
      <c r="O68" s="934"/>
      <c r="P68" s="935"/>
      <c r="Q68" s="936">
        <v>6735</v>
      </c>
      <c r="R68" s="930"/>
      <c r="S68" s="930"/>
      <c r="T68" s="930"/>
      <c r="U68" s="930"/>
      <c r="V68" s="930">
        <v>6364</v>
      </c>
      <c r="W68" s="930"/>
      <c r="X68" s="930"/>
      <c r="Y68" s="930"/>
      <c r="Z68" s="930"/>
      <c r="AA68" s="930">
        <v>371</v>
      </c>
      <c r="AB68" s="930"/>
      <c r="AC68" s="930"/>
      <c r="AD68" s="930"/>
      <c r="AE68" s="930"/>
      <c r="AF68" s="930">
        <v>367</v>
      </c>
      <c r="AG68" s="930"/>
      <c r="AH68" s="930"/>
      <c r="AI68" s="930"/>
      <c r="AJ68" s="930"/>
      <c r="AK68" s="894" t="s">
        <v>604</v>
      </c>
      <c r="AL68" s="894"/>
      <c r="AM68" s="894"/>
      <c r="AN68" s="894"/>
      <c r="AO68" s="894"/>
      <c r="AP68" s="930">
        <v>1545</v>
      </c>
      <c r="AQ68" s="930"/>
      <c r="AR68" s="930"/>
      <c r="AS68" s="930"/>
      <c r="AT68" s="930"/>
      <c r="AU68" s="930">
        <v>1545</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594</v>
      </c>
      <c r="C69" s="938"/>
      <c r="D69" s="938"/>
      <c r="E69" s="938"/>
      <c r="F69" s="938"/>
      <c r="G69" s="938"/>
      <c r="H69" s="938"/>
      <c r="I69" s="938"/>
      <c r="J69" s="938"/>
      <c r="K69" s="938"/>
      <c r="L69" s="938"/>
      <c r="M69" s="938"/>
      <c r="N69" s="938"/>
      <c r="O69" s="938"/>
      <c r="P69" s="939"/>
      <c r="Q69" s="940">
        <v>2996</v>
      </c>
      <c r="R69" s="894"/>
      <c r="S69" s="894"/>
      <c r="T69" s="894"/>
      <c r="U69" s="894"/>
      <c r="V69" s="894">
        <v>2815</v>
      </c>
      <c r="W69" s="894"/>
      <c r="X69" s="894"/>
      <c r="Y69" s="894"/>
      <c r="Z69" s="894"/>
      <c r="AA69" s="894">
        <v>181</v>
      </c>
      <c r="AB69" s="894"/>
      <c r="AC69" s="894"/>
      <c r="AD69" s="894"/>
      <c r="AE69" s="894"/>
      <c r="AF69" s="894">
        <v>181</v>
      </c>
      <c r="AG69" s="894"/>
      <c r="AH69" s="894"/>
      <c r="AI69" s="894"/>
      <c r="AJ69" s="894"/>
      <c r="AK69" s="894" t="s">
        <v>604</v>
      </c>
      <c r="AL69" s="894"/>
      <c r="AM69" s="894"/>
      <c r="AN69" s="894"/>
      <c r="AO69" s="894"/>
      <c r="AP69" s="894">
        <v>1092</v>
      </c>
      <c r="AQ69" s="894"/>
      <c r="AR69" s="894"/>
      <c r="AS69" s="894"/>
      <c r="AT69" s="894"/>
      <c r="AU69" s="894">
        <v>1092</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595</v>
      </c>
      <c r="C70" s="938"/>
      <c r="D70" s="938"/>
      <c r="E70" s="938"/>
      <c r="F70" s="938"/>
      <c r="G70" s="938"/>
      <c r="H70" s="938"/>
      <c r="I70" s="938"/>
      <c r="J70" s="938"/>
      <c r="K70" s="938"/>
      <c r="L70" s="938"/>
      <c r="M70" s="938"/>
      <c r="N70" s="938"/>
      <c r="O70" s="938"/>
      <c r="P70" s="939"/>
      <c r="Q70" s="940">
        <v>170</v>
      </c>
      <c r="R70" s="894"/>
      <c r="S70" s="894"/>
      <c r="T70" s="894"/>
      <c r="U70" s="894"/>
      <c r="V70" s="894">
        <v>165</v>
      </c>
      <c r="W70" s="894"/>
      <c r="X70" s="894"/>
      <c r="Y70" s="894"/>
      <c r="Z70" s="894"/>
      <c r="AA70" s="894">
        <v>5</v>
      </c>
      <c r="AB70" s="894"/>
      <c r="AC70" s="894"/>
      <c r="AD70" s="894"/>
      <c r="AE70" s="894"/>
      <c r="AF70" s="894">
        <v>5</v>
      </c>
      <c r="AG70" s="894"/>
      <c r="AH70" s="894"/>
      <c r="AI70" s="894"/>
      <c r="AJ70" s="894"/>
      <c r="AK70" s="894" t="s">
        <v>604</v>
      </c>
      <c r="AL70" s="894"/>
      <c r="AM70" s="894"/>
      <c r="AN70" s="894"/>
      <c r="AO70" s="894"/>
      <c r="AP70" s="894" t="s">
        <v>604</v>
      </c>
      <c r="AQ70" s="894"/>
      <c r="AR70" s="894"/>
      <c r="AS70" s="894"/>
      <c r="AT70" s="894"/>
      <c r="AU70" s="894" t="s">
        <v>604</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393</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553</v>
      </c>
      <c r="AG88" s="908"/>
      <c r="AH88" s="908"/>
      <c r="AI88" s="908"/>
      <c r="AJ88" s="908"/>
      <c r="AK88" s="905"/>
      <c r="AL88" s="905"/>
      <c r="AM88" s="905"/>
      <c r="AN88" s="905"/>
      <c r="AO88" s="905"/>
      <c r="AP88" s="908">
        <v>2637</v>
      </c>
      <c r="AQ88" s="908"/>
      <c r="AR88" s="908"/>
      <c r="AS88" s="908"/>
      <c r="AT88" s="908"/>
      <c r="AU88" s="908">
        <v>2637</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8</v>
      </c>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308</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308</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308</v>
      </c>
      <c r="DR109" s="957"/>
      <c r="DS109" s="957"/>
      <c r="DT109" s="957"/>
      <c r="DU109" s="958"/>
      <c r="DV109" s="956" t="s">
        <v>436</v>
      </c>
      <c r="DW109" s="957"/>
      <c r="DX109" s="957"/>
      <c r="DY109" s="957"/>
      <c r="DZ109" s="959"/>
    </row>
    <row r="110" spans="1:131" s="233" customFormat="1" ht="26.25" customHeight="1" x14ac:dyDescent="0.15">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765158</v>
      </c>
      <c r="AB110" s="964"/>
      <c r="AC110" s="964"/>
      <c r="AD110" s="964"/>
      <c r="AE110" s="965"/>
      <c r="AF110" s="966">
        <v>890951</v>
      </c>
      <c r="AG110" s="964"/>
      <c r="AH110" s="964"/>
      <c r="AI110" s="964"/>
      <c r="AJ110" s="965"/>
      <c r="AK110" s="966">
        <v>953978</v>
      </c>
      <c r="AL110" s="964"/>
      <c r="AM110" s="964"/>
      <c r="AN110" s="964"/>
      <c r="AO110" s="965"/>
      <c r="AP110" s="967">
        <v>26.9</v>
      </c>
      <c r="AQ110" s="968"/>
      <c r="AR110" s="968"/>
      <c r="AS110" s="968"/>
      <c r="AT110" s="969"/>
      <c r="AU110" s="970" t="s">
        <v>73</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9634011</v>
      </c>
      <c r="BR110" s="995"/>
      <c r="BS110" s="995"/>
      <c r="BT110" s="995"/>
      <c r="BU110" s="995"/>
      <c r="BV110" s="995">
        <v>10580542</v>
      </c>
      <c r="BW110" s="995"/>
      <c r="BX110" s="995"/>
      <c r="BY110" s="995"/>
      <c r="BZ110" s="995"/>
      <c r="CA110" s="995">
        <v>10242409</v>
      </c>
      <c r="CB110" s="995"/>
      <c r="CC110" s="995"/>
      <c r="CD110" s="995"/>
      <c r="CE110" s="995"/>
      <c r="CF110" s="1008">
        <v>288.5</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442</v>
      </c>
      <c r="DH110" s="995"/>
      <c r="DI110" s="995"/>
      <c r="DJ110" s="995"/>
      <c r="DK110" s="995"/>
      <c r="DL110" s="995" t="s">
        <v>443</v>
      </c>
      <c r="DM110" s="995"/>
      <c r="DN110" s="995"/>
      <c r="DO110" s="995"/>
      <c r="DP110" s="995"/>
      <c r="DQ110" s="995" t="s">
        <v>443</v>
      </c>
      <c r="DR110" s="995"/>
      <c r="DS110" s="995"/>
      <c r="DT110" s="995"/>
      <c r="DU110" s="995"/>
      <c r="DV110" s="996" t="s">
        <v>443</v>
      </c>
      <c r="DW110" s="996"/>
      <c r="DX110" s="996"/>
      <c r="DY110" s="996"/>
      <c r="DZ110" s="997"/>
    </row>
    <row r="111" spans="1:131" s="233" customFormat="1" ht="26.25" customHeight="1" x14ac:dyDescent="0.15">
      <c r="A111" s="998" t="s">
        <v>444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445</v>
      </c>
      <c r="AB111" s="1002"/>
      <c r="AC111" s="1002"/>
      <c r="AD111" s="1002"/>
      <c r="AE111" s="1003"/>
      <c r="AF111" s="1004" t="s">
        <v>128</v>
      </c>
      <c r="AG111" s="1002"/>
      <c r="AH111" s="1002"/>
      <c r="AI111" s="1002"/>
      <c r="AJ111" s="1003"/>
      <c r="AK111" s="1004" t="s">
        <v>443</v>
      </c>
      <c r="AL111" s="1002"/>
      <c r="AM111" s="1002"/>
      <c r="AN111" s="1002"/>
      <c r="AO111" s="1003"/>
      <c r="AP111" s="1005" t="s">
        <v>443</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t="s">
        <v>442</v>
      </c>
      <c r="BR111" s="990"/>
      <c r="BS111" s="990"/>
      <c r="BT111" s="990"/>
      <c r="BU111" s="990"/>
      <c r="BV111" s="990" t="s">
        <v>447</v>
      </c>
      <c r="BW111" s="990"/>
      <c r="BX111" s="990"/>
      <c r="BY111" s="990"/>
      <c r="BZ111" s="990"/>
      <c r="CA111" s="990" t="s">
        <v>442</v>
      </c>
      <c r="CB111" s="990"/>
      <c r="CC111" s="990"/>
      <c r="CD111" s="990"/>
      <c r="CE111" s="990"/>
      <c r="CF111" s="984" t="s">
        <v>442</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442</v>
      </c>
      <c r="DH111" s="990"/>
      <c r="DI111" s="990"/>
      <c r="DJ111" s="990"/>
      <c r="DK111" s="990"/>
      <c r="DL111" s="990" t="s">
        <v>442</v>
      </c>
      <c r="DM111" s="990"/>
      <c r="DN111" s="990"/>
      <c r="DO111" s="990"/>
      <c r="DP111" s="990"/>
      <c r="DQ111" s="990" t="s">
        <v>442</v>
      </c>
      <c r="DR111" s="990"/>
      <c r="DS111" s="990"/>
      <c r="DT111" s="990"/>
      <c r="DU111" s="990"/>
      <c r="DV111" s="991" t="s">
        <v>442</v>
      </c>
      <c r="DW111" s="991"/>
      <c r="DX111" s="991"/>
      <c r="DY111" s="991"/>
      <c r="DZ111" s="992"/>
    </row>
    <row r="112" spans="1:131" s="233" customFormat="1" ht="26.25" customHeight="1" x14ac:dyDescent="0.15">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442</v>
      </c>
      <c r="AB112" s="1023"/>
      <c r="AC112" s="1023"/>
      <c r="AD112" s="1023"/>
      <c r="AE112" s="1024"/>
      <c r="AF112" s="1025" t="s">
        <v>442</v>
      </c>
      <c r="AG112" s="1023"/>
      <c r="AH112" s="1023"/>
      <c r="AI112" s="1023"/>
      <c r="AJ112" s="1024"/>
      <c r="AK112" s="1025" t="s">
        <v>443</v>
      </c>
      <c r="AL112" s="1023"/>
      <c r="AM112" s="1023"/>
      <c r="AN112" s="1023"/>
      <c r="AO112" s="1024"/>
      <c r="AP112" s="1026" t="s">
        <v>443</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837350</v>
      </c>
      <c r="BR112" s="990"/>
      <c r="BS112" s="990"/>
      <c r="BT112" s="990"/>
      <c r="BU112" s="990"/>
      <c r="BV112" s="990">
        <v>754204</v>
      </c>
      <c r="BW112" s="990"/>
      <c r="BX112" s="990"/>
      <c r="BY112" s="990"/>
      <c r="BZ112" s="990"/>
      <c r="CA112" s="990">
        <v>680810</v>
      </c>
      <c r="CB112" s="990"/>
      <c r="CC112" s="990"/>
      <c r="CD112" s="990"/>
      <c r="CE112" s="990"/>
      <c r="CF112" s="984">
        <v>19.2</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453</v>
      </c>
      <c r="DM112" s="990"/>
      <c r="DN112" s="990"/>
      <c r="DO112" s="990"/>
      <c r="DP112" s="990"/>
      <c r="DQ112" s="990" t="s">
        <v>443</v>
      </c>
      <c r="DR112" s="990"/>
      <c r="DS112" s="990"/>
      <c r="DT112" s="990"/>
      <c r="DU112" s="990"/>
      <c r="DV112" s="991" t="s">
        <v>443</v>
      </c>
      <c r="DW112" s="991"/>
      <c r="DX112" s="991"/>
      <c r="DY112" s="991"/>
      <c r="DZ112" s="992"/>
    </row>
    <row r="113" spans="1:130" s="233" customFormat="1" ht="26.25" customHeight="1" x14ac:dyDescent="0.15">
      <c r="A113" s="1018"/>
      <c r="B113" s="1019"/>
      <c r="C113" s="987" t="s">
        <v>454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102047</v>
      </c>
      <c r="AB113" s="1002"/>
      <c r="AC113" s="1002"/>
      <c r="AD113" s="1002"/>
      <c r="AE113" s="1003"/>
      <c r="AF113" s="1004">
        <v>100140</v>
      </c>
      <c r="AG113" s="1002"/>
      <c r="AH113" s="1002"/>
      <c r="AI113" s="1002"/>
      <c r="AJ113" s="1003"/>
      <c r="AK113" s="1004">
        <v>105921</v>
      </c>
      <c r="AL113" s="1002"/>
      <c r="AM113" s="1002"/>
      <c r="AN113" s="1002"/>
      <c r="AO113" s="1003"/>
      <c r="AP113" s="1005">
        <v>3</v>
      </c>
      <c r="AQ113" s="1006"/>
      <c r="AR113" s="1006"/>
      <c r="AS113" s="1006"/>
      <c r="AT113" s="1007"/>
      <c r="AU113" s="972"/>
      <c r="AV113" s="973"/>
      <c r="AW113" s="973"/>
      <c r="AX113" s="973"/>
      <c r="AY113" s="973"/>
      <c r="AZ113" s="986" t="s">
        <v>455</v>
      </c>
      <c r="BA113" s="987"/>
      <c r="BB113" s="987"/>
      <c r="BC113" s="987"/>
      <c r="BD113" s="987"/>
      <c r="BE113" s="987"/>
      <c r="BF113" s="987"/>
      <c r="BG113" s="987"/>
      <c r="BH113" s="987"/>
      <c r="BI113" s="987"/>
      <c r="BJ113" s="987"/>
      <c r="BK113" s="987"/>
      <c r="BL113" s="987"/>
      <c r="BM113" s="987"/>
      <c r="BN113" s="987"/>
      <c r="BO113" s="987"/>
      <c r="BP113" s="988"/>
      <c r="BQ113" s="989">
        <v>29053</v>
      </c>
      <c r="BR113" s="990"/>
      <c r="BS113" s="990"/>
      <c r="BT113" s="990"/>
      <c r="BU113" s="990"/>
      <c r="BV113" s="990">
        <v>24877</v>
      </c>
      <c r="BW113" s="990"/>
      <c r="BX113" s="990"/>
      <c r="BY113" s="990"/>
      <c r="BZ113" s="990"/>
      <c r="CA113" s="990">
        <v>22113</v>
      </c>
      <c r="CB113" s="990"/>
      <c r="CC113" s="990"/>
      <c r="CD113" s="990"/>
      <c r="CE113" s="990"/>
      <c r="CF113" s="984">
        <v>0.6</v>
      </c>
      <c r="CG113" s="985"/>
      <c r="CH113" s="985"/>
      <c r="CI113" s="985"/>
      <c r="CJ113" s="985"/>
      <c r="CK113" s="1012"/>
      <c r="CL113" s="1013"/>
      <c r="CM113" s="986" t="s">
        <v>456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442</v>
      </c>
      <c r="DH113" s="1023"/>
      <c r="DI113" s="1023"/>
      <c r="DJ113" s="1023"/>
      <c r="DK113" s="1024"/>
      <c r="DL113" s="1025" t="s">
        <v>443</v>
      </c>
      <c r="DM113" s="1023"/>
      <c r="DN113" s="1023"/>
      <c r="DO113" s="1023"/>
      <c r="DP113" s="1024"/>
      <c r="DQ113" s="1025" t="s">
        <v>445</v>
      </c>
      <c r="DR113" s="1023"/>
      <c r="DS113" s="1023"/>
      <c r="DT113" s="1023"/>
      <c r="DU113" s="1024"/>
      <c r="DV113" s="1026" t="s">
        <v>128</v>
      </c>
      <c r="DW113" s="1027"/>
      <c r="DX113" s="1027"/>
      <c r="DY113" s="1027"/>
      <c r="DZ113" s="1028"/>
    </row>
    <row r="114" spans="1:130" s="233" customFormat="1" ht="26.25" customHeight="1" x14ac:dyDescent="0.15">
      <c r="A114" s="1018"/>
      <c r="B114" s="1019"/>
      <c r="C114" s="987" t="s">
        <v>457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443</v>
      </c>
      <c r="AB114" s="1023"/>
      <c r="AC114" s="1023"/>
      <c r="AD114" s="1023"/>
      <c r="AE114" s="1024"/>
      <c r="AF114" s="1025">
        <v>2807</v>
      </c>
      <c r="AG114" s="1023"/>
      <c r="AH114" s="1023"/>
      <c r="AI114" s="1023"/>
      <c r="AJ114" s="1024"/>
      <c r="AK114" s="1025">
        <v>2741</v>
      </c>
      <c r="AL114" s="1023"/>
      <c r="AM114" s="1023"/>
      <c r="AN114" s="1023"/>
      <c r="AO114" s="1024"/>
      <c r="AP114" s="1026">
        <v>0.1</v>
      </c>
      <c r="AQ114" s="1027"/>
      <c r="AR114" s="1027"/>
      <c r="AS114" s="1027"/>
      <c r="AT114" s="1028"/>
      <c r="AU114" s="972"/>
      <c r="AV114" s="973"/>
      <c r="AW114" s="973"/>
      <c r="AX114" s="973"/>
      <c r="AY114" s="973"/>
      <c r="AZ114" s="986" t="s">
        <v>458</v>
      </c>
      <c r="BA114" s="987"/>
      <c r="BB114" s="987"/>
      <c r="BC114" s="987"/>
      <c r="BD114" s="987"/>
      <c r="BE114" s="987"/>
      <c r="BF114" s="987"/>
      <c r="BG114" s="987"/>
      <c r="BH114" s="987"/>
      <c r="BI114" s="987"/>
      <c r="BJ114" s="987"/>
      <c r="BK114" s="987"/>
      <c r="BL114" s="987"/>
      <c r="BM114" s="987"/>
      <c r="BN114" s="987"/>
      <c r="BO114" s="987"/>
      <c r="BP114" s="988"/>
      <c r="BQ114" s="989">
        <v>773892</v>
      </c>
      <c r="BR114" s="990"/>
      <c r="BS114" s="990"/>
      <c r="BT114" s="990"/>
      <c r="BU114" s="990"/>
      <c r="BV114" s="990">
        <v>800957</v>
      </c>
      <c r="BW114" s="990"/>
      <c r="BX114" s="990"/>
      <c r="BY114" s="990"/>
      <c r="BZ114" s="990"/>
      <c r="CA114" s="990">
        <v>725915</v>
      </c>
      <c r="CB114" s="990"/>
      <c r="CC114" s="990"/>
      <c r="CD114" s="990"/>
      <c r="CE114" s="990"/>
      <c r="CF114" s="984">
        <v>20.399999999999999</v>
      </c>
      <c r="CG114" s="985"/>
      <c r="CH114" s="985"/>
      <c r="CI114" s="985"/>
      <c r="CJ114" s="985"/>
      <c r="CK114" s="1012"/>
      <c r="CL114" s="1013"/>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443</v>
      </c>
      <c r="DH114" s="1023"/>
      <c r="DI114" s="1023"/>
      <c r="DJ114" s="1023"/>
      <c r="DK114" s="1024"/>
      <c r="DL114" s="1025" t="s">
        <v>443</v>
      </c>
      <c r="DM114" s="1023"/>
      <c r="DN114" s="1023"/>
      <c r="DO114" s="1023"/>
      <c r="DP114" s="1024"/>
      <c r="DQ114" s="1025" t="s">
        <v>442</v>
      </c>
      <c r="DR114" s="1023"/>
      <c r="DS114" s="1023"/>
      <c r="DT114" s="1023"/>
      <c r="DU114" s="1024"/>
      <c r="DV114" s="1026" t="s">
        <v>128</v>
      </c>
      <c r="DW114" s="1027"/>
      <c r="DX114" s="1027"/>
      <c r="DY114" s="1027"/>
      <c r="DZ114" s="1028"/>
    </row>
    <row r="115" spans="1:130" s="233" customFormat="1" ht="26.25" customHeight="1" x14ac:dyDescent="0.15">
      <c r="A115" s="1018"/>
      <c r="B115" s="1019"/>
      <c r="C115" s="987" t="s">
        <v>460</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3532</v>
      </c>
      <c r="AB115" s="1002"/>
      <c r="AC115" s="1002"/>
      <c r="AD115" s="1002"/>
      <c r="AE115" s="1003"/>
      <c r="AF115" s="1004">
        <v>2973</v>
      </c>
      <c r="AG115" s="1002"/>
      <c r="AH115" s="1002"/>
      <c r="AI115" s="1002"/>
      <c r="AJ115" s="1003"/>
      <c r="AK115" s="1004">
        <v>2501</v>
      </c>
      <c r="AL115" s="1002"/>
      <c r="AM115" s="1002"/>
      <c r="AN115" s="1002"/>
      <c r="AO115" s="1003"/>
      <c r="AP115" s="1005">
        <v>0.1</v>
      </c>
      <c r="AQ115" s="1006"/>
      <c r="AR115" s="1006"/>
      <c r="AS115" s="1006"/>
      <c r="AT115" s="1007"/>
      <c r="AU115" s="972"/>
      <c r="AV115" s="973"/>
      <c r="AW115" s="973"/>
      <c r="AX115" s="973"/>
      <c r="AY115" s="973"/>
      <c r="AZ115" s="986" t="s">
        <v>461</v>
      </c>
      <c r="BA115" s="987"/>
      <c r="BB115" s="987"/>
      <c r="BC115" s="987"/>
      <c r="BD115" s="987"/>
      <c r="BE115" s="987"/>
      <c r="BF115" s="987"/>
      <c r="BG115" s="987"/>
      <c r="BH115" s="987"/>
      <c r="BI115" s="987"/>
      <c r="BJ115" s="987"/>
      <c r="BK115" s="987"/>
      <c r="BL115" s="987"/>
      <c r="BM115" s="987"/>
      <c r="BN115" s="987"/>
      <c r="BO115" s="987"/>
      <c r="BP115" s="988"/>
      <c r="BQ115" s="989" t="s">
        <v>443</v>
      </c>
      <c r="BR115" s="990"/>
      <c r="BS115" s="990"/>
      <c r="BT115" s="990"/>
      <c r="BU115" s="990"/>
      <c r="BV115" s="990" t="s">
        <v>442</v>
      </c>
      <c r="BW115" s="990"/>
      <c r="BX115" s="990"/>
      <c r="BY115" s="990"/>
      <c r="BZ115" s="990"/>
      <c r="CA115" s="990" t="s">
        <v>443</v>
      </c>
      <c r="CB115" s="990"/>
      <c r="CC115" s="990"/>
      <c r="CD115" s="990"/>
      <c r="CE115" s="990"/>
      <c r="CF115" s="984" t="s">
        <v>445</v>
      </c>
      <c r="CG115" s="985"/>
      <c r="CH115" s="985"/>
      <c r="CI115" s="985"/>
      <c r="CJ115" s="985"/>
      <c r="CK115" s="1012"/>
      <c r="CL115" s="1013"/>
      <c r="CM115" s="986" t="s">
        <v>462</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443</v>
      </c>
      <c r="DH115" s="1023"/>
      <c r="DI115" s="1023"/>
      <c r="DJ115" s="1023"/>
      <c r="DK115" s="1024"/>
      <c r="DL115" s="1025" t="s">
        <v>443</v>
      </c>
      <c r="DM115" s="1023"/>
      <c r="DN115" s="1023"/>
      <c r="DO115" s="1023"/>
      <c r="DP115" s="1024"/>
      <c r="DQ115" s="1025" t="s">
        <v>442</v>
      </c>
      <c r="DR115" s="1023"/>
      <c r="DS115" s="1023"/>
      <c r="DT115" s="1023"/>
      <c r="DU115" s="1024"/>
      <c r="DV115" s="1026" t="s">
        <v>443</v>
      </c>
      <c r="DW115" s="1027"/>
      <c r="DX115" s="1027"/>
      <c r="DY115" s="1027"/>
      <c r="DZ115" s="1028"/>
    </row>
    <row r="116" spans="1:130" s="233" customFormat="1" ht="26.25" customHeight="1" x14ac:dyDescent="0.15">
      <c r="A116" s="1020"/>
      <c r="B116" s="1021"/>
      <c r="C116" s="1029" t="s">
        <v>463</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443</v>
      </c>
      <c r="AG116" s="1023"/>
      <c r="AH116" s="1023"/>
      <c r="AI116" s="1023"/>
      <c r="AJ116" s="1024"/>
      <c r="AK116" s="1025" t="s">
        <v>443</v>
      </c>
      <c r="AL116" s="1023"/>
      <c r="AM116" s="1023"/>
      <c r="AN116" s="1023"/>
      <c r="AO116" s="1024"/>
      <c r="AP116" s="1026" t="s">
        <v>443</v>
      </c>
      <c r="AQ116" s="1027"/>
      <c r="AR116" s="1027"/>
      <c r="AS116" s="1027"/>
      <c r="AT116" s="1028"/>
      <c r="AU116" s="972"/>
      <c r="AV116" s="973"/>
      <c r="AW116" s="973"/>
      <c r="AX116" s="973"/>
      <c r="AY116" s="973"/>
      <c r="AZ116" s="1031" t="s">
        <v>464</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443</v>
      </c>
      <c r="BW116" s="990"/>
      <c r="BX116" s="990"/>
      <c r="BY116" s="990"/>
      <c r="BZ116" s="990"/>
      <c r="CA116" s="990" t="s">
        <v>443</v>
      </c>
      <c r="CB116" s="990"/>
      <c r="CC116" s="990"/>
      <c r="CD116" s="990"/>
      <c r="CE116" s="990"/>
      <c r="CF116" s="984" t="s">
        <v>443</v>
      </c>
      <c r="CG116" s="985"/>
      <c r="CH116" s="985"/>
      <c r="CI116" s="985"/>
      <c r="CJ116" s="985"/>
      <c r="CK116" s="1012"/>
      <c r="CL116" s="1013"/>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442</v>
      </c>
      <c r="DH116" s="1023"/>
      <c r="DI116" s="1023"/>
      <c r="DJ116" s="1023"/>
      <c r="DK116" s="1024"/>
      <c r="DL116" s="1025" t="s">
        <v>442</v>
      </c>
      <c r="DM116" s="1023"/>
      <c r="DN116" s="1023"/>
      <c r="DO116" s="1023"/>
      <c r="DP116" s="1024"/>
      <c r="DQ116" s="1025" t="s">
        <v>442</v>
      </c>
      <c r="DR116" s="1023"/>
      <c r="DS116" s="1023"/>
      <c r="DT116" s="1023"/>
      <c r="DU116" s="1024"/>
      <c r="DV116" s="1026" t="s">
        <v>443</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466</v>
      </c>
      <c r="Z117" s="958"/>
      <c r="AA117" s="1042">
        <v>870737</v>
      </c>
      <c r="AB117" s="1043"/>
      <c r="AC117" s="1043"/>
      <c r="AD117" s="1043"/>
      <c r="AE117" s="1044"/>
      <c r="AF117" s="1045">
        <v>996871</v>
      </c>
      <c r="AG117" s="1043"/>
      <c r="AH117" s="1043"/>
      <c r="AI117" s="1043"/>
      <c r="AJ117" s="1044"/>
      <c r="AK117" s="1045">
        <v>1065141</v>
      </c>
      <c r="AL117" s="1043"/>
      <c r="AM117" s="1043"/>
      <c r="AN117" s="1043"/>
      <c r="AO117" s="1044"/>
      <c r="AP117" s="1046"/>
      <c r="AQ117" s="1047"/>
      <c r="AR117" s="1047"/>
      <c r="AS117" s="1047"/>
      <c r="AT117" s="1048"/>
      <c r="AU117" s="972"/>
      <c r="AV117" s="973"/>
      <c r="AW117" s="973"/>
      <c r="AX117" s="973"/>
      <c r="AY117" s="973"/>
      <c r="AZ117" s="1038" t="s">
        <v>467</v>
      </c>
      <c r="BA117" s="1039"/>
      <c r="BB117" s="1039"/>
      <c r="BC117" s="1039"/>
      <c r="BD117" s="1039"/>
      <c r="BE117" s="1039"/>
      <c r="BF117" s="1039"/>
      <c r="BG117" s="1039"/>
      <c r="BH117" s="1039"/>
      <c r="BI117" s="1039"/>
      <c r="BJ117" s="1039"/>
      <c r="BK117" s="1039"/>
      <c r="BL117" s="1039"/>
      <c r="BM117" s="1039"/>
      <c r="BN117" s="1039"/>
      <c r="BO117" s="1039"/>
      <c r="BP117" s="1040"/>
      <c r="BQ117" s="989" t="s">
        <v>453</v>
      </c>
      <c r="BR117" s="990"/>
      <c r="BS117" s="990"/>
      <c r="BT117" s="990"/>
      <c r="BU117" s="990"/>
      <c r="BV117" s="990" t="s">
        <v>453</v>
      </c>
      <c r="BW117" s="990"/>
      <c r="BX117" s="990"/>
      <c r="BY117" s="990"/>
      <c r="BZ117" s="990"/>
      <c r="CA117" s="990" t="s">
        <v>442</v>
      </c>
      <c r="CB117" s="990"/>
      <c r="CC117" s="990"/>
      <c r="CD117" s="990"/>
      <c r="CE117" s="990"/>
      <c r="CF117" s="984" t="s">
        <v>442</v>
      </c>
      <c r="CG117" s="985"/>
      <c r="CH117" s="985"/>
      <c r="CI117" s="985"/>
      <c r="CJ117" s="985"/>
      <c r="CK117" s="1012"/>
      <c r="CL117" s="1013"/>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453</v>
      </c>
      <c r="DH117" s="1023"/>
      <c r="DI117" s="1023"/>
      <c r="DJ117" s="1023"/>
      <c r="DK117" s="1024"/>
      <c r="DL117" s="1025" t="s">
        <v>445</v>
      </c>
      <c r="DM117" s="1023"/>
      <c r="DN117" s="1023"/>
      <c r="DO117" s="1023"/>
      <c r="DP117" s="1024"/>
      <c r="DQ117" s="1025" t="s">
        <v>453</v>
      </c>
      <c r="DR117" s="1023"/>
      <c r="DS117" s="1023"/>
      <c r="DT117" s="1023"/>
      <c r="DU117" s="1024"/>
      <c r="DV117" s="1026" t="s">
        <v>453</v>
      </c>
      <c r="DW117" s="1027"/>
      <c r="DX117" s="1027"/>
      <c r="DY117" s="1027"/>
      <c r="DZ117" s="1028"/>
    </row>
    <row r="118" spans="1:130" s="233" customFormat="1" ht="26.25" customHeight="1" x14ac:dyDescent="0.15">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308</v>
      </c>
      <c r="AL118" s="957"/>
      <c r="AM118" s="957"/>
      <c r="AN118" s="957"/>
      <c r="AO118" s="958"/>
      <c r="AP118" s="1034" t="s">
        <v>436</v>
      </c>
      <c r="AQ118" s="1035"/>
      <c r="AR118" s="1035"/>
      <c r="AS118" s="1035"/>
      <c r="AT118" s="1036"/>
      <c r="AU118" s="972"/>
      <c r="AV118" s="973"/>
      <c r="AW118" s="973"/>
      <c r="AX118" s="973"/>
      <c r="AY118" s="973"/>
      <c r="AZ118" s="1037" t="s">
        <v>469</v>
      </c>
      <c r="BA118" s="1029"/>
      <c r="BB118" s="1029"/>
      <c r="BC118" s="1029"/>
      <c r="BD118" s="1029"/>
      <c r="BE118" s="1029"/>
      <c r="BF118" s="1029"/>
      <c r="BG118" s="1029"/>
      <c r="BH118" s="1029"/>
      <c r="BI118" s="1029"/>
      <c r="BJ118" s="1029"/>
      <c r="BK118" s="1029"/>
      <c r="BL118" s="1029"/>
      <c r="BM118" s="1029"/>
      <c r="BN118" s="1029"/>
      <c r="BO118" s="1029"/>
      <c r="BP118" s="1030"/>
      <c r="BQ118" s="1063" t="s">
        <v>442</v>
      </c>
      <c r="BR118" s="1064"/>
      <c r="BS118" s="1064"/>
      <c r="BT118" s="1064"/>
      <c r="BU118" s="1064"/>
      <c r="BV118" s="1064" t="s">
        <v>442</v>
      </c>
      <c r="BW118" s="1064"/>
      <c r="BX118" s="1064"/>
      <c r="BY118" s="1064"/>
      <c r="BZ118" s="1064"/>
      <c r="CA118" s="1064" t="s">
        <v>445</v>
      </c>
      <c r="CB118" s="1064"/>
      <c r="CC118" s="1064"/>
      <c r="CD118" s="1064"/>
      <c r="CE118" s="1064"/>
      <c r="CF118" s="984" t="s">
        <v>453</v>
      </c>
      <c r="CG118" s="985"/>
      <c r="CH118" s="985"/>
      <c r="CI118" s="985"/>
      <c r="CJ118" s="985"/>
      <c r="CK118" s="1012"/>
      <c r="CL118" s="1013"/>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445</v>
      </c>
      <c r="DH118" s="1023"/>
      <c r="DI118" s="1023"/>
      <c r="DJ118" s="1023"/>
      <c r="DK118" s="1024"/>
      <c r="DL118" s="1025" t="s">
        <v>453</v>
      </c>
      <c r="DM118" s="1023"/>
      <c r="DN118" s="1023"/>
      <c r="DO118" s="1023"/>
      <c r="DP118" s="1024"/>
      <c r="DQ118" s="1025" t="s">
        <v>445</v>
      </c>
      <c r="DR118" s="1023"/>
      <c r="DS118" s="1023"/>
      <c r="DT118" s="1023"/>
      <c r="DU118" s="1024"/>
      <c r="DV118" s="1026" t="s">
        <v>442</v>
      </c>
      <c r="DW118" s="1027"/>
      <c r="DX118" s="1027"/>
      <c r="DY118" s="1027"/>
      <c r="DZ118" s="1028"/>
    </row>
    <row r="119" spans="1:130" s="233" customFormat="1" ht="26.25" customHeight="1" x14ac:dyDescent="0.15">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453</v>
      </c>
      <c r="AB119" s="964"/>
      <c r="AC119" s="964"/>
      <c r="AD119" s="964"/>
      <c r="AE119" s="965"/>
      <c r="AF119" s="966" t="s">
        <v>453</v>
      </c>
      <c r="AG119" s="964"/>
      <c r="AH119" s="964"/>
      <c r="AI119" s="964"/>
      <c r="AJ119" s="965"/>
      <c r="AK119" s="966" t="s">
        <v>445</v>
      </c>
      <c r="AL119" s="964"/>
      <c r="AM119" s="964"/>
      <c r="AN119" s="964"/>
      <c r="AO119" s="965"/>
      <c r="AP119" s="967" t="s">
        <v>445</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471</v>
      </c>
      <c r="BP119" s="1069"/>
      <c r="BQ119" s="1063">
        <v>11274306</v>
      </c>
      <c r="BR119" s="1064"/>
      <c r="BS119" s="1064"/>
      <c r="BT119" s="1064"/>
      <c r="BU119" s="1064"/>
      <c r="BV119" s="1064">
        <v>12160580</v>
      </c>
      <c r="BW119" s="1064"/>
      <c r="BX119" s="1064"/>
      <c r="BY119" s="1064"/>
      <c r="BZ119" s="1064"/>
      <c r="CA119" s="1064">
        <v>11671247</v>
      </c>
      <c r="CB119" s="1064"/>
      <c r="CC119" s="1064"/>
      <c r="CD119" s="1064"/>
      <c r="CE119" s="1064"/>
      <c r="CF119" s="1065"/>
      <c r="CG119" s="1066"/>
      <c r="CH119" s="1066"/>
      <c r="CI119" s="1066"/>
      <c r="CJ119" s="1067"/>
      <c r="CK119" s="1014"/>
      <c r="CL119" s="1015"/>
      <c r="CM119" s="1037" t="s">
        <v>472</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442</v>
      </c>
      <c r="DH119" s="1050"/>
      <c r="DI119" s="1050"/>
      <c r="DJ119" s="1050"/>
      <c r="DK119" s="1051"/>
      <c r="DL119" s="1049" t="s">
        <v>442</v>
      </c>
      <c r="DM119" s="1050"/>
      <c r="DN119" s="1050"/>
      <c r="DO119" s="1050"/>
      <c r="DP119" s="1051"/>
      <c r="DQ119" s="1049" t="s">
        <v>442</v>
      </c>
      <c r="DR119" s="1050"/>
      <c r="DS119" s="1050"/>
      <c r="DT119" s="1050"/>
      <c r="DU119" s="1051"/>
      <c r="DV119" s="1052" t="s">
        <v>442</v>
      </c>
      <c r="DW119" s="1053"/>
      <c r="DX119" s="1053"/>
      <c r="DY119" s="1053"/>
      <c r="DZ119" s="1054"/>
    </row>
    <row r="120" spans="1:130" s="233" customFormat="1" ht="26.25" customHeight="1" x14ac:dyDescent="0.15">
      <c r="A120" s="1121"/>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453</v>
      </c>
      <c r="AB120" s="1023"/>
      <c r="AC120" s="1023"/>
      <c r="AD120" s="1023"/>
      <c r="AE120" s="1024"/>
      <c r="AF120" s="1025" t="s">
        <v>442</v>
      </c>
      <c r="AG120" s="1023"/>
      <c r="AH120" s="1023"/>
      <c r="AI120" s="1023"/>
      <c r="AJ120" s="1024"/>
      <c r="AK120" s="1025" t="s">
        <v>442</v>
      </c>
      <c r="AL120" s="1023"/>
      <c r="AM120" s="1023"/>
      <c r="AN120" s="1023"/>
      <c r="AO120" s="1024"/>
      <c r="AP120" s="1026" t="s">
        <v>442</v>
      </c>
      <c r="AQ120" s="1027"/>
      <c r="AR120" s="1027"/>
      <c r="AS120" s="1027"/>
      <c r="AT120" s="1028"/>
      <c r="AU120" s="1055" t="s">
        <v>473</v>
      </c>
      <c r="AV120" s="1056"/>
      <c r="AW120" s="1056"/>
      <c r="AX120" s="1056"/>
      <c r="AY120" s="1057"/>
      <c r="AZ120" s="993" t="s">
        <v>474</v>
      </c>
      <c r="BA120" s="961"/>
      <c r="BB120" s="961"/>
      <c r="BC120" s="961"/>
      <c r="BD120" s="961"/>
      <c r="BE120" s="961"/>
      <c r="BF120" s="961"/>
      <c r="BG120" s="961"/>
      <c r="BH120" s="961"/>
      <c r="BI120" s="961"/>
      <c r="BJ120" s="961"/>
      <c r="BK120" s="961"/>
      <c r="BL120" s="961"/>
      <c r="BM120" s="961"/>
      <c r="BN120" s="961"/>
      <c r="BO120" s="961"/>
      <c r="BP120" s="962"/>
      <c r="BQ120" s="994">
        <v>7644247</v>
      </c>
      <c r="BR120" s="995"/>
      <c r="BS120" s="995"/>
      <c r="BT120" s="995"/>
      <c r="BU120" s="995"/>
      <c r="BV120" s="995">
        <v>7809823</v>
      </c>
      <c r="BW120" s="995"/>
      <c r="BX120" s="995"/>
      <c r="BY120" s="995"/>
      <c r="BZ120" s="995"/>
      <c r="CA120" s="995">
        <v>8474491</v>
      </c>
      <c r="CB120" s="995"/>
      <c r="CC120" s="995"/>
      <c r="CD120" s="995"/>
      <c r="CE120" s="995"/>
      <c r="CF120" s="1008">
        <v>238.7</v>
      </c>
      <c r="CG120" s="1009"/>
      <c r="CH120" s="1009"/>
      <c r="CI120" s="1009"/>
      <c r="CJ120" s="1009"/>
      <c r="CK120" s="1070" t="s">
        <v>475</v>
      </c>
      <c r="CL120" s="1071"/>
      <c r="CM120" s="1071"/>
      <c r="CN120" s="1071"/>
      <c r="CO120" s="1072"/>
      <c r="CP120" s="1078" t="s">
        <v>476</v>
      </c>
      <c r="CQ120" s="1079"/>
      <c r="CR120" s="1079"/>
      <c r="CS120" s="1079"/>
      <c r="CT120" s="1079"/>
      <c r="CU120" s="1079"/>
      <c r="CV120" s="1079"/>
      <c r="CW120" s="1079"/>
      <c r="CX120" s="1079"/>
      <c r="CY120" s="1079"/>
      <c r="CZ120" s="1079"/>
      <c r="DA120" s="1079"/>
      <c r="DB120" s="1079"/>
      <c r="DC120" s="1079"/>
      <c r="DD120" s="1079"/>
      <c r="DE120" s="1079"/>
      <c r="DF120" s="1080"/>
      <c r="DG120" s="994">
        <v>837350</v>
      </c>
      <c r="DH120" s="995"/>
      <c r="DI120" s="995"/>
      <c r="DJ120" s="995"/>
      <c r="DK120" s="995"/>
      <c r="DL120" s="995">
        <v>754204</v>
      </c>
      <c r="DM120" s="995"/>
      <c r="DN120" s="995"/>
      <c r="DO120" s="995"/>
      <c r="DP120" s="995"/>
      <c r="DQ120" s="995">
        <v>680810</v>
      </c>
      <c r="DR120" s="995"/>
      <c r="DS120" s="995"/>
      <c r="DT120" s="995"/>
      <c r="DU120" s="995"/>
      <c r="DV120" s="996">
        <v>19.2</v>
      </c>
      <c r="DW120" s="996"/>
      <c r="DX120" s="996"/>
      <c r="DY120" s="996"/>
      <c r="DZ120" s="997"/>
    </row>
    <row r="121" spans="1:130" s="233" customFormat="1" ht="26.25" customHeight="1" x14ac:dyDescent="0.15">
      <c r="A121" s="1121"/>
      <c r="B121" s="1013"/>
      <c r="C121" s="1038" t="s">
        <v>477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445</v>
      </c>
      <c r="AB121" s="1023"/>
      <c r="AC121" s="1023"/>
      <c r="AD121" s="1023"/>
      <c r="AE121" s="1024"/>
      <c r="AF121" s="1025" t="s">
        <v>442</v>
      </c>
      <c r="AG121" s="1023"/>
      <c r="AH121" s="1023"/>
      <c r="AI121" s="1023"/>
      <c r="AJ121" s="1024"/>
      <c r="AK121" s="1025" t="s">
        <v>442</v>
      </c>
      <c r="AL121" s="1023"/>
      <c r="AM121" s="1023"/>
      <c r="AN121" s="1023"/>
      <c r="AO121" s="1024"/>
      <c r="AP121" s="1026" t="s">
        <v>442</v>
      </c>
      <c r="AQ121" s="1027"/>
      <c r="AR121" s="1027"/>
      <c r="AS121" s="1027"/>
      <c r="AT121" s="1028"/>
      <c r="AU121" s="1058"/>
      <c r="AV121" s="1059"/>
      <c r="AW121" s="1059"/>
      <c r="AX121" s="1059"/>
      <c r="AY121" s="1060"/>
      <c r="AZ121" s="986" t="s">
        <v>478</v>
      </c>
      <c r="BA121" s="987"/>
      <c r="BB121" s="987"/>
      <c r="BC121" s="987"/>
      <c r="BD121" s="987"/>
      <c r="BE121" s="987"/>
      <c r="BF121" s="987"/>
      <c r="BG121" s="987"/>
      <c r="BH121" s="987"/>
      <c r="BI121" s="987"/>
      <c r="BJ121" s="987"/>
      <c r="BK121" s="987"/>
      <c r="BL121" s="987"/>
      <c r="BM121" s="987"/>
      <c r="BN121" s="987"/>
      <c r="BO121" s="987"/>
      <c r="BP121" s="988"/>
      <c r="BQ121" s="989">
        <v>86122</v>
      </c>
      <c r="BR121" s="990"/>
      <c r="BS121" s="990"/>
      <c r="BT121" s="990"/>
      <c r="BU121" s="990"/>
      <c r="BV121" s="990">
        <v>60249</v>
      </c>
      <c r="BW121" s="990"/>
      <c r="BX121" s="990"/>
      <c r="BY121" s="990"/>
      <c r="BZ121" s="990"/>
      <c r="CA121" s="990">
        <v>33861</v>
      </c>
      <c r="CB121" s="990"/>
      <c r="CC121" s="990"/>
      <c r="CD121" s="990"/>
      <c r="CE121" s="990"/>
      <c r="CF121" s="984">
        <v>1</v>
      </c>
      <c r="CG121" s="985"/>
      <c r="CH121" s="985"/>
      <c r="CI121" s="985"/>
      <c r="CJ121" s="985"/>
      <c r="CK121" s="1073"/>
      <c r="CL121" s="1074"/>
      <c r="CM121" s="1074"/>
      <c r="CN121" s="1074"/>
      <c r="CO121" s="1075"/>
      <c r="CP121" s="1083" t="s">
        <v>479</v>
      </c>
      <c r="CQ121" s="1084"/>
      <c r="CR121" s="1084"/>
      <c r="CS121" s="1084"/>
      <c r="CT121" s="1084"/>
      <c r="CU121" s="1084"/>
      <c r="CV121" s="1084"/>
      <c r="CW121" s="1084"/>
      <c r="CX121" s="1084"/>
      <c r="CY121" s="1084"/>
      <c r="CZ121" s="1084"/>
      <c r="DA121" s="1084"/>
      <c r="DB121" s="1084"/>
      <c r="DC121" s="1084"/>
      <c r="DD121" s="1084"/>
      <c r="DE121" s="1084"/>
      <c r="DF121" s="1085"/>
      <c r="DG121" s="989" t="s">
        <v>453</v>
      </c>
      <c r="DH121" s="990"/>
      <c r="DI121" s="990"/>
      <c r="DJ121" s="990"/>
      <c r="DK121" s="990"/>
      <c r="DL121" s="990" t="s">
        <v>442</v>
      </c>
      <c r="DM121" s="990"/>
      <c r="DN121" s="990"/>
      <c r="DO121" s="990"/>
      <c r="DP121" s="990"/>
      <c r="DQ121" s="990" t="s">
        <v>442</v>
      </c>
      <c r="DR121" s="990"/>
      <c r="DS121" s="990"/>
      <c r="DT121" s="990"/>
      <c r="DU121" s="990"/>
      <c r="DV121" s="991" t="s">
        <v>442</v>
      </c>
      <c r="DW121" s="991"/>
      <c r="DX121" s="991"/>
      <c r="DY121" s="991"/>
      <c r="DZ121" s="992"/>
    </row>
    <row r="122" spans="1:130" s="233" customFormat="1" ht="26.25" customHeight="1" x14ac:dyDescent="0.15">
      <c r="A122" s="1121"/>
      <c r="B122" s="1013"/>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442</v>
      </c>
      <c r="AB122" s="1023"/>
      <c r="AC122" s="1023"/>
      <c r="AD122" s="1023"/>
      <c r="AE122" s="1024"/>
      <c r="AF122" s="1025" t="s">
        <v>442</v>
      </c>
      <c r="AG122" s="1023"/>
      <c r="AH122" s="1023"/>
      <c r="AI122" s="1023"/>
      <c r="AJ122" s="1024"/>
      <c r="AK122" s="1025" t="s">
        <v>442</v>
      </c>
      <c r="AL122" s="1023"/>
      <c r="AM122" s="1023"/>
      <c r="AN122" s="1023"/>
      <c r="AO122" s="1024"/>
      <c r="AP122" s="1026" t="s">
        <v>442</v>
      </c>
      <c r="AQ122" s="1027"/>
      <c r="AR122" s="1027"/>
      <c r="AS122" s="1027"/>
      <c r="AT122" s="1028"/>
      <c r="AU122" s="1058"/>
      <c r="AV122" s="1059"/>
      <c r="AW122" s="1059"/>
      <c r="AX122" s="1059"/>
      <c r="AY122" s="1060"/>
      <c r="AZ122" s="1037" t="s">
        <v>480</v>
      </c>
      <c r="BA122" s="1029"/>
      <c r="BB122" s="1029"/>
      <c r="BC122" s="1029"/>
      <c r="BD122" s="1029"/>
      <c r="BE122" s="1029"/>
      <c r="BF122" s="1029"/>
      <c r="BG122" s="1029"/>
      <c r="BH122" s="1029"/>
      <c r="BI122" s="1029"/>
      <c r="BJ122" s="1029"/>
      <c r="BK122" s="1029"/>
      <c r="BL122" s="1029"/>
      <c r="BM122" s="1029"/>
      <c r="BN122" s="1029"/>
      <c r="BO122" s="1029"/>
      <c r="BP122" s="1030"/>
      <c r="BQ122" s="1063">
        <v>7779778</v>
      </c>
      <c r="BR122" s="1064"/>
      <c r="BS122" s="1064"/>
      <c r="BT122" s="1064"/>
      <c r="BU122" s="1064"/>
      <c r="BV122" s="1064">
        <v>8419009</v>
      </c>
      <c r="BW122" s="1064"/>
      <c r="BX122" s="1064"/>
      <c r="BY122" s="1064"/>
      <c r="BZ122" s="1064"/>
      <c r="CA122" s="1064">
        <v>8134410</v>
      </c>
      <c r="CB122" s="1064"/>
      <c r="CC122" s="1064"/>
      <c r="CD122" s="1064"/>
      <c r="CE122" s="1064"/>
      <c r="CF122" s="1081">
        <v>229.1</v>
      </c>
      <c r="CG122" s="1082"/>
      <c r="CH122" s="1082"/>
      <c r="CI122" s="1082"/>
      <c r="CJ122" s="1082"/>
      <c r="CK122" s="1073"/>
      <c r="CL122" s="1074"/>
      <c r="CM122" s="1074"/>
      <c r="CN122" s="1074"/>
      <c r="CO122" s="1075"/>
      <c r="CP122" s="1083" t="s">
        <v>481</v>
      </c>
      <c r="CQ122" s="1084"/>
      <c r="CR122" s="1084"/>
      <c r="CS122" s="1084"/>
      <c r="CT122" s="1084"/>
      <c r="CU122" s="1084"/>
      <c r="CV122" s="1084"/>
      <c r="CW122" s="1084"/>
      <c r="CX122" s="1084"/>
      <c r="CY122" s="1084"/>
      <c r="CZ122" s="1084"/>
      <c r="DA122" s="1084"/>
      <c r="DB122" s="1084"/>
      <c r="DC122" s="1084"/>
      <c r="DD122" s="1084"/>
      <c r="DE122" s="1084"/>
      <c r="DF122" s="1085"/>
      <c r="DG122" s="989" t="s">
        <v>453</v>
      </c>
      <c r="DH122" s="990"/>
      <c r="DI122" s="990"/>
      <c r="DJ122" s="990"/>
      <c r="DK122" s="990"/>
      <c r="DL122" s="990" t="s">
        <v>453</v>
      </c>
      <c r="DM122" s="990"/>
      <c r="DN122" s="990"/>
      <c r="DO122" s="990"/>
      <c r="DP122" s="990"/>
      <c r="DQ122" s="990" t="s">
        <v>453</v>
      </c>
      <c r="DR122" s="990"/>
      <c r="DS122" s="990"/>
      <c r="DT122" s="990"/>
      <c r="DU122" s="990"/>
      <c r="DV122" s="991" t="s">
        <v>453</v>
      </c>
      <c r="DW122" s="991"/>
      <c r="DX122" s="991"/>
      <c r="DY122" s="991"/>
      <c r="DZ122" s="992"/>
    </row>
    <row r="123" spans="1:130" s="233" customFormat="1" ht="26.25" customHeight="1" x14ac:dyDescent="0.15">
      <c r="A123" s="1121"/>
      <c r="B123" s="1013"/>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453</v>
      </c>
      <c r="AB123" s="1023"/>
      <c r="AC123" s="1023"/>
      <c r="AD123" s="1023"/>
      <c r="AE123" s="1024"/>
      <c r="AF123" s="1025" t="s">
        <v>453</v>
      </c>
      <c r="AG123" s="1023"/>
      <c r="AH123" s="1023"/>
      <c r="AI123" s="1023"/>
      <c r="AJ123" s="1024"/>
      <c r="AK123" s="1025" t="s">
        <v>453</v>
      </c>
      <c r="AL123" s="1023"/>
      <c r="AM123" s="1023"/>
      <c r="AN123" s="1023"/>
      <c r="AO123" s="1024"/>
      <c r="AP123" s="1026" t="s">
        <v>453</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482</v>
      </c>
      <c r="BP123" s="1069"/>
      <c r="BQ123" s="1127">
        <v>15510147</v>
      </c>
      <c r="BR123" s="1128"/>
      <c r="BS123" s="1128"/>
      <c r="BT123" s="1128"/>
      <c r="BU123" s="1128"/>
      <c r="BV123" s="1128">
        <v>16289081</v>
      </c>
      <c r="BW123" s="1128"/>
      <c r="BX123" s="1128"/>
      <c r="BY123" s="1128"/>
      <c r="BZ123" s="1128"/>
      <c r="CA123" s="1128">
        <v>16642762</v>
      </c>
      <c r="CB123" s="1128"/>
      <c r="CC123" s="1128"/>
      <c r="CD123" s="1128"/>
      <c r="CE123" s="1128"/>
      <c r="CF123" s="1065"/>
      <c r="CG123" s="1066"/>
      <c r="CH123" s="1066"/>
      <c r="CI123" s="1066"/>
      <c r="CJ123" s="1067"/>
      <c r="CK123" s="1073"/>
      <c r="CL123" s="1074"/>
      <c r="CM123" s="1074"/>
      <c r="CN123" s="1074"/>
      <c r="CO123" s="1075"/>
      <c r="CP123" s="1083" t="s">
        <v>483</v>
      </c>
      <c r="CQ123" s="1084"/>
      <c r="CR123" s="1084"/>
      <c r="CS123" s="1084"/>
      <c r="CT123" s="1084"/>
      <c r="CU123" s="1084"/>
      <c r="CV123" s="1084"/>
      <c r="CW123" s="1084"/>
      <c r="CX123" s="1084"/>
      <c r="CY123" s="1084"/>
      <c r="CZ123" s="1084"/>
      <c r="DA123" s="1084"/>
      <c r="DB123" s="1084"/>
      <c r="DC123" s="1084"/>
      <c r="DD123" s="1084"/>
      <c r="DE123" s="1084"/>
      <c r="DF123" s="1085"/>
      <c r="DG123" s="1022" t="s">
        <v>128</v>
      </c>
      <c r="DH123" s="1023"/>
      <c r="DI123" s="1023"/>
      <c r="DJ123" s="1023"/>
      <c r="DK123" s="1024"/>
      <c r="DL123" s="1025" t="s">
        <v>484</v>
      </c>
      <c r="DM123" s="1023"/>
      <c r="DN123" s="1023"/>
      <c r="DO123" s="1023"/>
      <c r="DP123" s="1024"/>
      <c r="DQ123" s="1025" t="s">
        <v>128</v>
      </c>
      <c r="DR123" s="1023"/>
      <c r="DS123" s="1023"/>
      <c r="DT123" s="1023"/>
      <c r="DU123" s="1024"/>
      <c r="DV123" s="1026" t="s">
        <v>128</v>
      </c>
      <c r="DW123" s="1027"/>
      <c r="DX123" s="1027"/>
      <c r="DY123" s="1027"/>
      <c r="DZ123" s="1028"/>
    </row>
    <row r="124" spans="1:130" s="233" customFormat="1" ht="26.25" customHeight="1" thickBot="1" x14ac:dyDescent="0.2">
      <c r="A124" s="1121"/>
      <c r="B124" s="1013"/>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484</v>
      </c>
      <c r="AB124" s="1023"/>
      <c r="AC124" s="1023"/>
      <c r="AD124" s="1023"/>
      <c r="AE124" s="1024"/>
      <c r="AF124" s="1025" t="s">
        <v>485</v>
      </c>
      <c r="AG124" s="1023"/>
      <c r="AH124" s="1023"/>
      <c r="AI124" s="1023"/>
      <c r="AJ124" s="1024"/>
      <c r="AK124" s="1025" t="s">
        <v>445</v>
      </c>
      <c r="AL124" s="1023"/>
      <c r="AM124" s="1023"/>
      <c r="AN124" s="1023"/>
      <c r="AO124" s="1024"/>
      <c r="AP124" s="1026" t="s">
        <v>484</v>
      </c>
      <c r="AQ124" s="1027"/>
      <c r="AR124" s="1027"/>
      <c r="AS124" s="1027"/>
      <c r="AT124" s="1028"/>
      <c r="AU124" s="1123" t="s">
        <v>486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487</v>
      </c>
      <c r="BR124" s="1091"/>
      <c r="BS124" s="1091"/>
      <c r="BT124" s="1091"/>
      <c r="BU124" s="1091"/>
      <c r="BV124" s="1091" t="s">
        <v>128</v>
      </c>
      <c r="BW124" s="1091"/>
      <c r="BX124" s="1091"/>
      <c r="BY124" s="1091"/>
      <c r="BZ124" s="1091"/>
      <c r="CA124" s="1091" t="s">
        <v>488</v>
      </c>
      <c r="CB124" s="1091"/>
      <c r="CC124" s="1091"/>
      <c r="CD124" s="1091"/>
      <c r="CE124" s="1091"/>
      <c r="CF124" s="1092"/>
      <c r="CG124" s="1093"/>
      <c r="CH124" s="1093"/>
      <c r="CI124" s="1093"/>
      <c r="CJ124" s="1094"/>
      <c r="CK124" s="1076"/>
      <c r="CL124" s="1076"/>
      <c r="CM124" s="1076"/>
      <c r="CN124" s="1076"/>
      <c r="CO124" s="1077"/>
      <c r="CP124" s="1083" t="s">
        <v>489</v>
      </c>
      <c r="CQ124" s="1084"/>
      <c r="CR124" s="1084"/>
      <c r="CS124" s="1084"/>
      <c r="CT124" s="1084"/>
      <c r="CU124" s="1084"/>
      <c r="CV124" s="1084"/>
      <c r="CW124" s="1084"/>
      <c r="CX124" s="1084"/>
      <c r="CY124" s="1084"/>
      <c r="CZ124" s="1084"/>
      <c r="DA124" s="1084"/>
      <c r="DB124" s="1084"/>
      <c r="DC124" s="1084"/>
      <c r="DD124" s="1084"/>
      <c r="DE124" s="1084"/>
      <c r="DF124" s="1085"/>
      <c r="DG124" s="1068" t="s">
        <v>490</v>
      </c>
      <c r="DH124" s="1050"/>
      <c r="DI124" s="1050"/>
      <c r="DJ124" s="1050"/>
      <c r="DK124" s="1051"/>
      <c r="DL124" s="1049" t="s">
        <v>128</v>
      </c>
      <c r="DM124" s="1050"/>
      <c r="DN124" s="1050"/>
      <c r="DO124" s="1050"/>
      <c r="DP124" s="1051"/>
      <c r="DQ124" s="1049" t="s">
        <v>484</v>
      </c>
      <c r="DR124" s="1050"/>
      <c r="DS124" s="1050"/>
      <c r="DT124" s="1050"/>
      <c r="DU124" s="1051"/>
      <c r="DV124" s="1052" t="s">
        <v>491</v>
      </c>
      <c r="DW124" s="1053"/>
      <c r="DX124" s="1053"/>
      <c r="DY124" s="1053"/>
      <c r="DZ124" s="1054"/>
    </row>
    <row r="125" spans="1:130" s="233" customFormat="1" ht="26.25" customHeight="1" x14ac:dyDescent="0.15">
      <c r="A125" s="1121"/>
      <c r="B125" s="1013"/>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487</v>
      </c>
      <c r="AB125" s="1023"/>
      <c r="AC125" s="1023"/>
      <c r="AD125" s="1023"/>
      <c r="AE125" s="1024"/>
      <c r="AF125" s="1025" t="s">
        <v>415</v>
      </c>
      <c r="AG125" s="1023"/>
      <c r="AH125" s="1023"/>
      <c r="AI125" s="1023"/>
      <c r="AJ125" s="1024"/>
      <c r="AK125" s="1025" t="s">
        <v>491</v>
      </c>
      <c r="AL125" s="1023"/>
      <c r="AM125" s="1023"/>
      <c r="AN125" s="1023"/>
      <c r="AO125" s="1024"/>
      <c r="AP125" s="1026" t="s">
        <v>128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492</v>
      </c>
      <c r="CL125" s="1071"/>
      <c r="CM125" s="1071"/>
      <c r="CN125" s="1071"/>
      <c r="CO125" s="1072"/>
      <c r="CP125" s="993" t="s">
        <v>493</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494</v>
      </c>
      <c r="DM125" s="995"/>
      <c r="DN125" s="995"/>
      <c r="DO125" s="995"/>
      <c r="DP125" s="995"/>
      <c r="DQ125" s="995" t="s">
        <v>484</v>
      </c>
      <c r="DR125" s="995"/>
      <c r="DS125" s="995"/>
      <c r="DT125" s="995"/>
      <c r="DU125" s="995"/>
      <c r="DV125" s="996" t="s">
        <v>128</v>
      </c>
      <c r="DW125" s="996"/>
      <c r="DX125" s="996"/>
      <c r="DY125" s="996"/>
      <c r="DZ125" s="997"/>
    </row>
    <row r="126" spans="1:130" s="233" customFormat="1" ht="26.25" customHeight="1" thickBot="1" x14ac:dyDescent="0.2">
      <c r="A126" s="1121"/>
      <c r="B126" s="1013"/>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487</v>
      </c>
      <c r="AB126" s="1023"/>
      <c r="AC126" s="1023"/>
      <c r="AD126" s="1023"/>
      <c r="AE126" s="1024"/>
      <c r="AF126" s="1025" t="s">
        <v>128</v>
      </c>
      <c r="AG126" s="1023"/>
      <c r="AH126" s="1023"/>
      <c r="AI126" s="1023"/>
      <c r="AJ126" s="1024"/>
      <c r="AK126" s="1025" t="s">
        <v>128</v>
      </c>
      <c r="AL126" s="1023"/>
      <c r="AM126" s="1023"/>
      <c r="AN126" s="1023"/>
      <c r="AO126" s="1024"/>
      <c r="AP126" s="1026" t="s">
        <v>128</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495</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484</v>
      </c>
      <c r="DM126" s="990"/>
      <c r="DN126" s="990"/>
      <c r="DO126" s="990"/>
      <c r="DP126" s="990"/>
      <c r="DQ126" s="990" t="s">
        <v>484</v>
      </c>
      <c r="DR126" s="990"/>
      <c r="DS126" s="990"/>
      <c r="DT126" s="990"/>
      <c r="DU126" s="990"/>
      <c r="DV126" s="991" t="s">
        <v>395</v>
      </c>
      <c r="DW126" s="991"/>
      <c r="DX126" s="991"/>
      <c r="DY126" s="991"/>
      <c r="DZ126" s="992"/>
    </row>
    <row r="127" spans="1:130" s="233" customFormat="1" ht="26.25" customHeight="1" x14ac:dyDescent="0.15">
      <c r="A127" s="1122"/>
      <c r="B127" s="1015"/>
      <c r="C127" s="1037" t="s">
        <v>496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3532</v>
      </c>
      <c r="AB127" s="1023"/>
      <c r="AC127" s="1023"/>
      <c r="AD127" s="1023"/>
      <c r="AE127" s="1024"/>
      <c r="AF127" s="1025">
        <v>2973</v>
      </c>
      <c r="AG127" s="1023"/>
      <c r="AH127" s="1023"/>
      <c r="AI127" s="1023"/>
      <c r="AJ127" s="1024"/>
      <c r="AK127" s="1025">
        <v>2501</v>
      </c>
      <c r="AL127" s="1023"/>
      <c r="AM127" s="1023"/>
      <c r="AN127" s="1023"/>
      <c r="AO127" s="1024"/>
      <c r="AP127" s="1026">
        <v>0.1</v>
      </c>
      <c r="AQ127" s="1027"/>
      <c r="AR127" s="1027"/>
      <c r="AS127" s="1027"/>
      <c r="AT127" s="1028"/>
      <c r="AU127" s="235"/>
      <c r="AV127" s="235"/>
      <c r="AW127" s="235"/>
      <c r="AX127" s="1095" t="s">
        <v>497</v>
      </c>
      <c r="AY127" s="1096"/>
      <c r="AZ127" s="1096"/>
      <c r="BA127" s="1096"/>
      <c r="BB127" s="1096"/>
      <c r="BC127" s="1096"/>
      <c r="BD127" s="1096"/>
      <c r="BE127" s="1097"/>
      <c r="BF127" s="1098" t="s">
        <v>498</v>
      </c>
      <c r="BG127" s="1096"/>
      <c r="BH127" s="1096"/>
      <c r="BI127" s="1096"/>
      <c r="BJ127" s="1096"/>
      <c r="BK127" s="1096"/>
      <c r="BL127" s="1097"/>
      <c r="BM127" s="1098" t="s">
        <v>499</v>
      </c>
      <c r="BN127" s="1096"/>
      <c r="BO127" s="1096"/>
      <c r="BP127" s="1096"/>
      <c r="BQ127" s="1096"/>
      <c r="BR127" s="1096"/>
      <c r="BS127" s="1097"/>
      <c r="BT127" s="1098" t="s">
        <v>500</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501</v>
      </c>
      <c r="CQ127" s="987"/>
      <c r="CR127" s="987"/>
      <c r="CS127" s="987"/>
      <c r="CT127" s="987"/>
      <c r="CU127" s="987"/>
      <c r="CV127" s="987"/>
      <c r="CW127" s="987"/>
      <c r="CX127" s="987"/>
      <c r="CY127" s="987"/>
      <c r="CZ127" s="987"/>
      <c r="DA127" s="987"/>
      <c r="DB127" s="987"/>
      <c r="DC127" s="987"/>
      <c r="DD127" s="987"/>
      <c r="DE127" s="987"/>
      <c r="DF127" s="988"/>
      <c r="DG127" s="989" t="s">
        <v>488</v>
      </c>
      <c r="DH127" s="990"/>
      <c r="DI127" s="990"/>
      <c r="DJ127" s="990"/>
      <c r="DK127" s="990"/>
      <c r="DL127" s="990" t="s">
        <v>128</v>
      </c>
      <c r="DM127" s="990"/>
      <c r="DN127" s="990"/>
      <c r="DO127" s="990"/>
      <c r="DP127" s="990"/>
      <c r="DQ127" s="990" t="s">
        <v>484</v>
      </c>
      <c r="DR127" s="990"/>
      <c r="DS127" s="990"/>
      <c r="DT127" s="990"/>
      <c r="DU127" s="990"/>
      <c r="DV127" s="991" t="s">
        <v>502</v>
      </c>
      <c r="DW127" s="991"/>
      <c r="DX127" s="991"/>
      <c r="DY127" s="991"/>
      <c r="DZ127" s="992"/>
    </row>
    <row r="128" spans="1:130" s="233" customFormat="1" ht="26.25" customHeight="1" thickBot="1" x14ac:dyDescent="0.2">
      <c r="A128" s="1105" t="s">
        <v>503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504</v>
      </c>
      <c r="X128" s="1107"/>
      <c r="Y128" s="1107"/>
      <c r="Z128" s="1108"/>
      <c r="AA128" s="1109">
        <v>27432</v>
      </c>
      <c r="AB128" s="1110"/>
      <c r="AC128" s="1110"/>
      <c r="AD128" s="1110"/>
      <c r="AE128" s="1111"/>
      <c r="AF128" s="1112">
        <v>27432</v>
      </c>
      <c r="AG128" s="1110"/>
      <c r="AH128" s="1110"/>
      <c r="AI128" s="1110"/>
      <c r="AJ128" s="1111"/>
      <c r="AK128" s="1112">
        <v>27432</v>
      </c>
      <c r="AL128" s="1110"/>
      <c r="AM128" s="1110"/>
      <c r="AN128" s="1110"/>
      <c r="AO128" s="1111"/>
      <c r="AP128" s="1113"/>
      <c r="AQ128" s="1114"/>
      <c r="AR128" s="1114"/>
      <c r="AS128" s="1114"/>
      <c r="AT128" s="1115"/>
      <c r="AU128" s="235"/>
      <c r="AV128" s="235"/>
      <c r="AW128" s="235"/>
      <c r="AX128" s="960" t="s">
        <v>505</v>
      </c>
      <c r="AY128" s="961"/>
      <c r="AZ128" s="961"/>
      <c r="BA128" s="961"/>
      <c r="BB128" s="961"/>
      <c r="BC128" s="961"/>
      <c r="BD128" s="961"/>
      <c r="BE128" s="962"/>
      <c r="BF128" s="1116" t="s">
        <v>445</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506</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488</v>
      </c>
      <c r="DM128" s="1102"/>
      <c r="DN128" s="1102"/>
      <c r="DO128" s="1102"/>
      <c r="DP128" s="1102"/>
      <c r="DQ128" s="1102" t="s">
        <v>445</v>
      </c>
      <c r="DR128" s="1102"/>
      <c r="DS128" s="1102"/>
      <c r="DT128" s="1102"/>
      <c r="DU128" s="1102"/>
      <c r="DV128" s="1103" t="s">
        <v>484</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507</v>
      </c>
      <c r="X129" s="1135"/>
      <c r="Y129" s="1135"/>
      <c r="Z129" s="1136"/>
      <c r="AA129" s="1022">
        <v>3838629</v>
      </c>
      <c r="AB129" s="1023"/>
      <c r="AC129" s="1023"/>
      <c r="AD129" s="1023"/>
      <c r="AE129" s="1024"/>
      <c r="AF129" s="1025">
        <v>4038759</v>
      </c>
      <c r="AG129" s="1023"/>
      <c r="AH129" s="1023"/>
      <c r="AI129" s="1023"/>
      <c r="AJ129" s="1024"/>
      <c r="AK129" s="1025">
        <v>4296876</v>
      </c>
      <c r="AL129" s="1023"/>
      <c r="AM129" s="1023"/>
      <c r="AN129" s="1023"/>
      <c r="AO129" s="1024"/>
      <c r="AP129" s="1137"/>
      <c r="AQ129" s="1138"/>
      <c r="AR129" s="1138"/>
      <c r="AS129" s="1138"/>
      <c r="AT129" s="1139"/>
      <c r="AU129" s="236"/>
      <c r="AV129" s="236"/>
      <c r="AW129" s="236"/>
      <c r="AX129" s="1129" t="s">
        <v>508</v>
      </c>
      <c r="AY129" s="987"/>
      <c r="AZ129" s="987"/>
      <c r="BA129" s="987"/>
      <c r="BB129" s="987"/>
      <c r="BC129" s="987"/>
      <c r="BD129" s="987"/>
      <c r="BE129" s="988"/>
      <c r="BF129" s="1130" t="s">
        <v>128</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510</v>
      </c>
      <c r="X130" s="1135"/>
      <c r="Y130" s="1135"/>
      <c r="Z130" s="1136"/>
      <c r="AA130" s="1022">
        <v>589885</v>
      </c>
      <c r="AB130" s="1023"/>
      <c r="AC130" s="1023"/>
      <c r="AD130" s="1023"/>
      <c r="AE130" s="1024"/>
      <c r="AF130" s="1025">
        <v>712581</v>
      </c>
      <c r="AG130" s="1023"/>
      <c r="AH130" s="1023"/>
      <c r="AI130" s="1023"/>
      <c r="AJ130" s="1024"/>
      <c r="AK130" s="1025">
        <v>746270</v>
      </c>
      <c r="AL130" s="1023"/>
      <c r="AM130" s="1023"/>
      <c r="AN130" s="1023"/>
      <c r="AO130" s="1024"/>
      <c r="AP130" s="1137"/>
      <c r="AQ130" s="1138"/>
      <c r="AR130" s="1138"/>
      <c r="AS130" s="1138"/>
      <c r="AT130" s="1139"/>
      <c r="AU130" s="236"/>
      <c r="AV130" s="236"/>
      <c r="AW130" s="236"/>
      <c r="AX130" s="1129" t="s">
        <v>511</v>
      </c>
      <c r="AY130" s="987"/>
      <c r="AZ130" s="987"/>
      <c r="BA130" s="987"/>
      <c r="BB130" s="987"/>
      <c r="BC130" s="987"/>
      <c r="BD130" s="987"/>
      <c r="BE130" s="988"/>
      <c r="BF130" s="1165">
        <v>7.9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512</v>
      </c>
      <c r="X131" s="1172"/>
      <c r="Y131" s="1172"/>
      <c r="Z131" s="1173"/>
      <c r="AA131" s="1068">
        <v>3248744</v>
      </c>
      <c r="AB131" s="1050"/>
      <c r="AC131" s="1050"/>
      <c r="AD131" s="1050"/>
      <c r="AE131" s="1051"/>
      <c r="AF131" s="1049">
        <v>3326178</v>
      </c>
      <c r="AG131" s="1050"/>
      <c r="AH131" s="1050"/>
      <c r="AI131" s="1050"/>
      <c r="AJ131" s="1051"/>
      <c r="AK131" s="1049">
        <v>3550606</v>
      </c>
      <c r="AL131" s="1050"/>
      <c r="AM131" s="1050"/>
      <c r="AN131" s="1050"/>
      <c r="AO131" s="1051"/>
      <c r="AP131" s="1174"/>
      <c r="AQ131" s="1175"/>
      <c r="AR131" s="1175"/>
      <c r="AS131" s="1175"/>
      <c r="AT131" s="1176"/>
      <c r="AU131" s="236"/>
      <c r="AV131" s="236"/>
      <c r="AW131" s="236"/>
      <c r="AX131" s="1147" t="s">
        <v>513</v>
      </c>
      <c r="AY131" s="790"/>
      <c r="AZ131" s="790"/>
      <c r="BA131" s="790"/>
      <c r="BB131" s="790"/>
      <c r="BC131" s="790"/>
      <c r="BD131" s="790"/>
      <c r="BE131" s="1100"/>
      <c r="BF131" s="1148" t="s">
        <v>488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515</v>
      </c>
      <c r="W132" s="1158"/>
      <c r="X132" s="1158"/>
      <c r="Y132" s="1158"/>
      <c r="Z132" s="1159"/>
      <c r="AA132" s="1160">
        <v>7.8005530749999998</v>
      </c>
      <c r="AB132" s="1161"/>
      <c r="AC132" s="1161"/>
      <c r="AD132" s="1161"/>
      <c r="AE132" s="1162"/>
      <c r="AF132" s="1163">
        <v>7.7223167249999998</v>
      </c>
      <c r="AG132" s="1161"/>
      <c r="AH132" s="1161"/>
      <c r="AI132" s="1161"/>
      <c r="AJ132" s="1162"/>
      <c r="AK132" s="1163">
        <v>8.2081481299999997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516</v>
      </c>
      <c r="W133" s="1141"/>
      <c r="X133" s="1141"/>
      <c r="Y133" s="1141"/>
      <c r="Z133" s="1142"/>
      <c r="AA133" s="1143">
        <v>6.6</v>
      </c>
      <c r="AB133" s="1144"/>
      <c r="AC133" s="1144"/>
      <c r="AD133" s="1144"/>
      <c r="AE133" s="1145"/>
      <c r="AF133" s="1143">
        <v>7.5</v>
      </c>
      <c r="AG133" s="1144"/>
      <c r="AH133" s="1144"/>
      <c r="AI133" s="1144"/>
      <c r="AJ133" s="1145"/>
      <c r="AK133" s="1143">
        <v>7.9</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0/97LpoH3MrWBvp5DXUYlhK5fqm32kDgFACrTrkJeCullLNFcHDBwy29FK1082L6qErEnGePGsNMfgI82Sa8A==" saltValue="XlkeTMqjwm2dbxob/bgd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Z112" sqref="AZ112"/>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sc61G7DR/O81uBK52o7JhRD6qAaGnnYpifZuBcdRwgbqyfpnT3OZmmbTb1g3HcfUKx9nc+o6IsWKZcqsfB+RBQ==" saltValue="cn77slx+HHCvl1vzuZ4JP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Z112" sqref="AZ112"/>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xTjkTgwmQz6F6IhwrxGBYokuw6H+LtqrV1W5RDH3r82jgheVrphxKksfnniR2TW8cMau30kvg2jhtI3ZUhZaA==" saltValue="V3Cfh8BrK4RxEyeGT4o+5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Z112" sqref="AZ112"/>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520</v>
      </c>
      <c r="AP7" s="275"/>
      <c r="AQ7" s="276" t="s">
        <v>521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522</v>
      </c>
      <c r="AQ8" s="282" t="s">
        <v>523</v>
      </c>
      <c r="AR8" s="283" t="s">
        <v>524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525</v>
      </c>
      <c r="AL9" s="1181"/>
      <c r="AM9" s="1181"/>
      <c r="AN9" s="1182"/>
      <c r="AO9" s="284">
        <v>1478681</v>
      </c>
      <c r="AP9" s="284">
        <v>299631</v>
      </c>
      <c r="AQ9" s="285">
        <v>231388</v>
      </c>
      <c r="AR9" s="286">
        <v>29.5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526</v>
      </c>
      <c r="AL10" s="1181"/>
      <c r="AM10" s="1181"/>
      <c r="AN10" s="1182"/>
      <c r="AO10" s="287">
        <v>153336</v>
      </c>
      <c r="AP10" s="287">
        <v>31071</v>
      </c>
      <c r="AQ10" s="288">
        <v>33497</v>
      </c>
      <c r="AR10" s="289">
        <v>-7.2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527</v>
      </c>
      <c r="AL11" s="1181"/>
      <c r="AM11" s="1181"/>
      <c r="AN11" s="1182"/>
      <c r="AO11" s="287" t="s">
        <v>528</v>
      </c>
      <c r="AP11" s="287" t="s">
        <v>528</v>
      </c>
      <c r="AQ11" s="288">
        <v>3588</v>
      </c>
      <c r="AR11" s="289" t="s">
        <v>528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529</v>
      </c>
      <c r="AL12" s="1181"/>
      <c r="AM12" s="1181"/>
      <c r="AN12" s="1182"/>
      <c r="AO12" s="287" t="s">
        <v>528</v>
      </c>
      <c r="AP12" s="287" t="s">
        <v>528</v>
      </c>
      <c r="AQ12" s="288" t="s">
        <v>528</v>
      </c>
      <c r="AR12" s="289" t="s">
        <v>528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530</v>
      </c>
      <c r="AL13" s="1181"/>
      <c r="AM13" s="1181"/>
      <c r="AN13" s="1182"/>
      <c r="AO13" s="287">
        <v>74486</v>
      </c>
      <c r="AP13" s="287">
        <v>15093</v>
      </c>
      <c r="AQ13" s="288">
        <v>10932</v>
      </c>
      <c r="AR13" s="289">
        <v>38.1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531</v>
      </c>
      <c r="AL14" s="1181"/>
      <c r="AM14" s="1181"/>
      <c r="AN14" s="1182"/>
      <c r="AO14" s="287">
        <v>7091</v>
      </c>
      <c r="AP14" s="287">
        <v>1437</v>
      </c>
      <c r="AQ14" s="288">
        <v>4261</v>
      </c>
      <c r="AR14" s="289">
        <v>-66.3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532</v>
      </c>
      <c r="AL15" s="1184"/>
      <c r="AM15" s="1184"/>
      <c r="AN15" s="1185"/>
      <c r="AO15" s="287">
        <v>-156988</v>
      </c>
      <c r="AP15" s="287">
        <v>-31811</v>
      </c>
      <c r="AQ15" s="288">
        <v>-17972</v>
      </c>
      <c r="AR15" s="289">
        <v>77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1556606</v>
      </c>
      <c r="AP16" s="287">
        <v>315422</v>
      </c>
      <c r="AQ16" s="288">
        <v>265695</v>
      </c>
      <c r="AR16" s="289">
        <v>18.7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537</v>
      </c>
      <c r="AL21" s="1187"/>
      <c r="AM21" s="1187"/>
      <c r="AN21" s="1188"/>
      <c r="AO21" s="300">
        <v>24.11</v>
      </c>
      <c r="AP21" s="301">
        <v>23.14</v>
      </c>
      <c r="AQ21" s="302">
        <v>0.97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538</v>
      </c>
      <c r="AL22" s="1187"/>
      <c r="AM22" s="1187"/>
      <c r="AN22" s="1188"/>
      <c r="AO22" s="305">
        <v>97.6</v>
      </c>
      <c r="AP22" s="306">
        <v>95.7</v>
      </c>
      <c r="AQ22" s="307">
        <v>1.9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520</v>
      </c>
      <c r="AP30" s="275"/>
      <c r="AQ30" s="276" t="s">
        <v>521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522</v>
      </c>
      <c r="AQ31" s="282" t="s">
        <v>523</v>
      </c>
      <c r="AR31" s="283" t="s">
        <v>524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542</v>
      </c>
      <c r="AL32" s="1195"/>
      <c r="AM32" s="1195"/>
      <c r="AN32" s="1196"/>
      <c r="AO32" s="315">
        <v>953978</v>
      </c>
      <c r="AP32" s="315">
        <v>193309</v>
      </c>
      <c r="AQ32" s="316">
        <v>153945</v>
      </c>
      <c r="AR32" s="317">
        <v>25.6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543</v>
      </c>
      <c r="AL33" s="1195"/>
      <c r="AM33" s="1195"/>
      <c r="AN33" s="1196"/>
      <c r="AO33" s="315" t="s">
        <v>528</v>
      </c>
      <c r="AP33" s="315" t="s">
        <v>528</v>
      </c>
      <c r="AQ33" s="316" t="s">
        <v>528</v>
      </c>
      <c r="AR33" s="317" t="s">
        <v>528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544</v>
      </c>
      <c r="AL34" s="1195"/>
      <c r="AM34" s="1195"/>
      <c r="AN34" s="1196"/>
      <c r="AO34" s="315" t="s">
        <v>528</v>
      </c>
      <c r="AP34" s="315" t="s">
        <v>528</v>
      </c>
      <c r="AQ34" s="316">
        <v>4</v>
      </c>
      <c r="AR34" s="317" t="s">
        <v>528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545</v>
      </c>
      <c r="AL35" s="1195"/>
      <c r="AM35" s="1195"/>
      <c r="AN35" s="1196"/>
      <c r="AO35" s="315">
        <v>105921</v>
      </c>
      <c r="AP35" s="315">
        <v>21463</v>
      </c>
      <c r="AQ35" s="316">
        <v>31105</v>
      </c>
      <c r="AR35" s="317">
        <v>-31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546</v>
      </c>
      <c r="AL36" s="1195"/>
      <c r="AM36" s="1195"/>
      <c r="AN36" s="1196"/>
      <c r="AO36" s="315">
        <v>2741</v>
      </c>
      <c r="AP36" s="315">
        <v>555</v>
      </c>
      <c r="AQ36" s="316">
        <v>3257</v>
      </c>
      <c r="AR36" s="317">
        <v>-83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547</v>
      </c>
      <c r="AL37" s="1195"/>
      <c r="AM37" s="1195"/>
      <c r="AN37" s="1196"/>
      <c r="AO37" s="315">
        <v>2501</v>
      </c>
      <c r="AP37" s="315">
        <v>507</v>
      </c>
      <c r="AQ37" s="316">
        <v>1590</v>
      </c>
      <c r="AR37" s="317">
        <v>-68.099999999999994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548</v>
      </c>
      <c r="AL38" s="1198"/>
      <c r="AM38" s="1198"/>
      <c r="AN38" s="1199"/>
      <c r="AO38" s="318" t="s">
        <v>528</v>
      </c>
      <c r="AP38" s="318" t="s">
        <v>528</v>
      </c>
      <c r="AQ38" s="319">
        <v>20</v>
      </c>
      <c r="AR38" s="307" t="s">
        <v>528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549</v>
      </c>
      <c r="AL39" s="1198"/>
      <c r="AM39" s="1198"/>
      <c r="AN39" s="1199"/>
      <c r="AO39" s="315">
        <v>-27432</v>
      </c>
      <c r="AP39" s="315">
        <v>-5559</v>
      </c>
      <c r="AQ39" s="316">
        <v>-7358</v>
      </c>
      <c r="AR39" s="317">
        <v>-24.4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550</v>
      </c>
      <c r="AL40" s="1195"/>
      <c r="AM40" s="1195"/>
      <c r="AN40" s="1196"/>
      <c r="AO40" s="315">
        <v>-746270</v>
      </c>
      <c r="AP40" s="315">
        <v>-151220</v>
      </c>
      <c r="AQ40" s="316">
        <v>-130450</v>
      </c>
      <c r="AR40" s="317">
        <v>15.9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300</v>
      </c>
      <c r="AL41" s="1201"/>
      <c r="AM41" s="1201"/>
      <c r="AN41" s="1202"/>
      <c r="AO41" s="315">
        <v>291439</v>
      </c>
      <c r="AP41" s="315">
        <v>59056</v>
      </c>
      <c r="AQ41" s="316">
        <v>52112</v>
      </c>
      <c r="AR41" s="317">
        <v>13.3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520</v>
      </c>
      <c r="AN49" s="1191" t="s">
        <v>554</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555</v>
      </c>
      <c r="AO50" s="332" t="s">
        <v>556</v>
      </c>
      <c r="AP50" s="333" t="s">
        <v>557</v>
      </c>
      <c r="AQ50" s="334" t="s">
        <v>558</v>
      </c>
      <c r="AR50" s="335" t="s">
        <v>559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1895758</v>
      </c>
      <c r="AN51" s="337">
        <v>380064</v>
      </c>
      <c r="AO51" s="338">
        <v>47.5</v>
      </c>
      <c r="AP51" s="339">
        <v>291173</v>
      </c>
      <c r="AQ51" s="340">
        <v>-0.3</v>
      </c>
      <c r="AR51" s="341">
        <v>47.8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1504159</v>
      </c>
      <c r="AN52" s="345">
        <v>301556</v>
      </c>
      <c r="AO52" s="346">
        <v>41.3</v>
      </c>
      <c r="AP52" s="347">
        <v>119071</v>
      </c>
      <c r="AQ52" s="348">
        <v>-6.7</v>
      </c>
      <c r="AR52" s="349">
        <v>48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1485195</v>
      </c>
      <c r="AN53" s="337">
        <v>297039</v>
      </c>
      <c r="AO53" s="338">
        <v>-21.8</v>
      </c>
      <c r="AP53" s="339">
        <v>271581</v>
      </c>
      <c r="AQ53" s="340">
        <v>-6.7</v>
      </c>
      <c r="AR53" s="341">
        <v>-15.1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1234825</v>
      </c>
      <c r="AN54" s="345">
        <v>246965</v>
      </c>
      <c r="AO54" s="346">
        <v>-18.100000000000001</v>
      </c>
      <c r="AP54" s="347">
        <v>117844</v>
      </c>
      <c r="AQ54" s="348">
        <v>-1</v>
      </c>
      <c r="AR54" s="349">
        <v>-17.100000000000001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3475133</v>
      </c>
      <c r="AN55" s="337">
        <v>701056</v>
      </c>
      <c r="AO55" s="338">
        <v>136</v>
      </c>
      <c r="AP55" s="339">
        <v>268375</v>
      </c>
      <c r="AQ55" s="340">
        <v>-1.2</v>
      </c>
      <c r="AR55" s="341">
        <v>137.19999999999999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726394</v>
      </c>
      <c r="AN56" s="345">
        <v>146539</v>
      </c>
      <c r="AO56" s="346">
        <v>-40.700000000000003</v>
      </c>
      <c r="AP56" s="347">
        <v>119602</v>
      </c>
      <c r="AQ56" s="348">
        <v>1.5</v>
      </c>
      <c r="AR56" s="349">
        <v>-42.2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2357007</v>
      </c>
      <c r="AN57" s="337">
        <v>474820</v>
      </c>
      <c r="AO57" s="338">
        <v>-32.299999999999997</v>
      </c>
      <c r="AP57" s="339">
        <v>301035</v>
      </c>
      <c r="AQ57" s="340">
        <v>12.2</v>
      </c>
      <c r="AR57" s="341">
        <v>-44.5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1753237</v>
      </c>
      <c r="AN58" s="345">
        <v>353190</v>
      </c>
      <c r="AO58" s="346">
        <v>141</v>
      </c>
      <c r="AP58" s="347">
        <v>154376</v>
      </c>
      <c r="AQ58" s="348">
        <v>29.1</v>
      </c>
      <c r="AR58" s="349">
        <v>111.9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906700</v>
      </c>
      <c r="AN59" s="337">
        <v>183728</v>
      </c>
      <c r="AO59" s="338">
        <v>-61.3</v>
      </c>
      <c r="AP59" s="339">
        <v>277467</v>
      </c>
      <c r="AQ59" s="340">
        <v>-7.8</v>
      </c>
      <c r="AR59" s="341">
        <v>-53.5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498478</v>
      </c>
      <c r="AN60" s="345">
        <v>101009</v>
      </c>
      <c r="AO60" s="346">
        <v>-71.400000000000006</v>
      </c>
      <c r="AP60" s="347">
        <v>128378</v>
      </c>
      <c r="AQ60" s="348">
        <v>-16.8</v>
      </c>
      <c r="AR60" s="349">
        <v>-54.6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2023959</v>
      </c>
      <c r="AN61" s="352">
        <v>407341</v>
      </c>
      <c r="AO61" s="353">
        <v>13.6</v>
      </c>
      <c r="AP61" s="354">
        <v>281926</v>
      </c>
      <c r="AQ61" s="355">
        <v>-0.8</v>
      </c>
      <c r="AR61" s="341">
        <v>14.4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1143419</v>
      </c>
      <c r="AN62" s="345">
        <v>229852</v>
      </c>
      <c r="AO62" s="346">
        <v>10.4</v>
      </c>
      <c r="AP62" s="347">
        <v>127854</v>
      </c>
      <c r="AQ62" s="348">
        <v>1.2</v>
      </c>
      <c r="AR62" s="349">
        <v>9.1999999999999993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74nzGw8fc2+qirUg/p3aV2F6TNT7k5jl/kBn5/rFxs/AFnr01P1xNXaJmZLEEaRJo/SEL+xsyil56qtcGz+kg==" saltValue="b+TfOOK+GaawhTwxfVPM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Z112" sqref="AZ11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568</v>
      </c>
    </row>
    <row r="120" spans="125:125" ht="13.5" hidden="1" customHeight="1" x14ac:dyDescent="0.15"/>
    <row r="121" spans="125:125" ht="13.5" hidden="1" customHeight="1" x14ac:dyDescent="0.15">
      <c r="DU121" s="262"/>
    </row>
  </sheetData>
  <sheetProtection algorithmName="SHA-512" hashValue="+dzgF6a+F14zVBxGbtCZfyJN4VEQkn4gfGApuKqQzh7kQQ7SaiiGArewnGtJtcLPJLCkD39uxYcgJN2lFmcpag==" saltValue="FeWBSOYirlE3/bjP/UWn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AZ112" sqref="AZ112"/>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569</v>
      </c>
    </row>
  </sheetData>
  <sheetProtection algorithmName="SHA-512" hashValue="B/XagkEqmmU9CYcSrygMgKCmskLuzWafigMyGViA8xoipphxBRZJQrlijF5iTCaT6lll66Nd9W0IJHCZDFD5NQ==" saltValue="ham7XxbeA4INPIcU4w5U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AZ112" sqref="AZ1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3" t="s">
        <v>3</v>
      </c>
      <c r="D47" s="1203"/>
      <c r="E47" s="1204"/>
      <c r="F47" s="11">
        <v>53.88</v>
      </c>
      <c r="G47" s="12">
        <v>54.53</v>
      </c>
      <c r="H47" s="12">
        <v>50.36</v>
      </c>
      <c r="I47" s="12">
        <v>53.81</v>
      </c>
      <c r="J47" s="13">
        <v>56.11</v>
      </c>
    </row>
    <row r="48" spans="2:10" ht="57.75" customHeight="1" x14ac:dyDescent="0.15">
      <c r="B48" s="14"/>
      <c r="C48" s="1205" t="s">
        <v>4</v>
      </c>
      <c r="D48" s="1205"/>
      <c r="E48" s="1206"/>
      <c r="F48" s="15">
        <v>14.7</v>
      </c>
      <c r="G48" s="16">
        <v>9.67</v>
      </c>
      <c r="H48" s="16">
        <v>10.43</v>
      </c>
      <c r="I48" s="16">
        <v>12.54</v>
      </c>
      <c r="J48" s="17">
        <v>11.88</v>
      </c>
    </row>
    <row r="49" spans="2:10" ht="57.75" customHeight="1" thickBot="1" x14ac:dyDescent="0.2">
      <c r="B49" s="18"/>
      <c r="C49" s="1207" t="s">
        <v>5</v>
      </c>
      <c r="D49" s="1207"/>
      <c r="E49" s="1208"/>
      <c r="F49" s="19" t="s">
        <v>575</v>
      </c>
      <c r="G49" s="20" t="s">
        <v>576</v>
      </c>
      <c r="H49" s="20" t="s">
        <v>577</v>
      </c>
      <c r="I49" s="20">
        <v>1.99</v>
      </c>
      <c r="J49" s="21" t="s">
        <v>578</v>
      </c>
    </row>
    <row r="50" spans="2:10" x14ac:dyDescent="0.15"/>
  </sheetData>
  <sheetProtection algorithmName="SHA-512" hashValue="p+35736Z8Qp99tOQitU3qKJMEw0/yYiPdTELdX+cZPbC0pK0d1Tvy1OOdNZ3SEysjUvU0M1bBl+Mykwj4PlAXg==" saltValue="H4KDKxbIppc6qn7aCYjo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USRB00801</cp:lastModifiedBy>
  <cp:lastPrinted>2023-10-05T06:04:14Z</cp:lastPrinted>
  <dcterms:created xsi:type="dcterms:W3CDTF">2023-02-20T03:36:17Z</dcterms:created>
  <dcterms:modified xsi:type="dcterms:W3CDTF">2023-10-19T23:51:30Z</dcterms:modified>
  <cp:category/>
</cp:coreProperties>
</file>