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00003商工\02-00令和４年度関係（コロナ）\原油価格・物価高騰\補助金申請\"/>
    </mc:Choice>
  </mc:AlternateContent>
  <bookViews>
    <workbookView xWindow="0" yWindow="0" windowWidth="15345" windowHeight="3885" activeTab="1"/>
  </bookViews>
  <sheets>
    <sheet name="4-5月" sheetId="2" r:id="rId1"/>
    <sheet name="6-11月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J14" i="2" s="1"/>
  <c r="M14" i="2" s="1"/>
  <c r="F12" i="2"/>
  <c r="J12" i="2" s="1"/>
  <c r="M12" i="2" s="1"/>
  <c r="F10" i="2"/>
  <c r="J10" i="2" s="1"/>
  <c r="M10" i="2" s="1"/>
  <c r="F8" i="2"/>
  <c r="J8" i="2" s="1"/>
  <c r="M8" i="2" s="1"/>
  <c r="M16" i="2" s="1"/>
  <c r="P8" i="2" s="1"/>
  <c r="P13" i="2" s="1"/>
  <c r="N10" i="1"/>
  <c r="R10" i="1" s="1"/>
  <c r="U10" i="1" s="1"/>
  <c r="N12" i="1"/>
  <c r="R12" i="1" s="1"/>
  <c r="U12" i="1" s="1"/>
  <c r="N14" i="1"/>
  <c r="R14" i="1" s="1"/>
  <c r="U14" i="1" s="1"/>
  <c r="N8" i="1"/>
  <c r="R8" i="1" s="1"/>
  <c r="U8" i="1" s="1"/>
  <c r="S16" i="1" l="1"/>
  <c r="X8" i="1" s="1"/>
  <c r="X13" i="1" s="1"/>
</calcChain>
</file>

<file path=xl/sharedStrings.xml><?xml version="1.0" encoding="utf-8"?>
<sst xmlns="http://schemas.openxmlformats.org/spreadsheetml/2006/main" count="132" uniqueCount="44">
  <si>
    <t>（別紙様式第２号）</t>
    <rPh sb="1" eb="3">
      <t>ベッシ</t>
    </rPh>
    <rPh sb="3" eb="5">
      <t>ヨウシキ</t>
    </rPh>
    <rPh sb="5" eb="6">
      <t>ダイ</t>
    </rPh>
    <rPh sb="7" eb="8">
      <t>ゴウ</t>
    </rPh>
    <phoneticPr fontId="2"/>
  </si>
  <si>
    <t>上士幌町商工事業者燃料高騰緊急支援補助金交付申請書別紙</t>
    <rPh sb="0" eb="4">
      <t>カミシホロチョウ</t>
    </rPh>
    <rPh sb="4" eb="9">
      <t>ショウコウジギョウシャ</t>
    </rPh>
    <rPh sb="9" eb="20">
      <t>ネンリョウコウトウキンキュウシエンホジョキン</t>
    </rPh>
    <rPh sb="20" eb="22">
      <t>コウフ</t>
    </rPh>
    <rPh sb="22" eb="25">
      <t>シンセイショ</t>
    </rPh>
    <rPh sb="25" eb="27">
      <t>ベッシ</t>
    </rPh>
    <phoneticPr fontId="2"/>
  </si>
  <si>
    <t>（１）補助対象金額　算出表（４～５月分）</t>
    <rPh sb="3" eb="5">
      <t>ホジョ</t>
    </rPh>
    <rPh sb="5" eb="7">
      <t>タイショウ</t>
    </rPh>
    <rPh sb="7" eb="9">
      <t>キンガク</t>
    </rPh>
    <rPh sb="10" eb="12">
      <t>サンシュツ</t>
    </rPh>
    <rPh sb="12" eb="13">
      <t>ヒョウ</t>
    </rPh>
    <rPh sb="17" eb="18">
      <t>ガツ</t>
    </rPh>
    <rPh sb="18" eb="19">
      <t>ブン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</si>
  <si>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</si>
  <si>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</si>
  <si>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補助金算出式（基準値×①）</t>
    <rPh sb="0" eb="3">
      <t>ホジョキン</t>
    </rPh>
    <rPh sb="3" eb="5">
      <t>サンシュツ</t>
    </rPh>
    <rPh sb="5" eb="6">
      <t>シキ</t>
    </rPh>
    <rPh sb="7" eb="10">
      <t>キジュンチ</t>
    </rPh>
    <phoneticPr fontId="2"/>
  </si>
  <si>
    <t>６円</t>
    <rPh sb="1" eb="2">
      <t>エン</t>
    </rPh>
    <phoneticPr fontId="2"/>
  </si>
  <si>
    <t>×</t>
    <phoneticPr fontId="2"/>
  </si>
  <si>
    <t>ℓ</t>
    <phoneticPr fontId="2"/>
  </si>
  <si>
    <t>ガソリン</t>
    <phoneticPr fontId="2"/>
  </si>
  <si>
    <t>４月・５月合計数量
（①）</t>
    <rPh sb="1" eb="2">
      <t>ガツ</t>
    </rPh>
    <rPh sb="4" eb="5">
      <t>ガツ</t>
    </rPh>
    <rPh sb="5" eb="7">
      <t>ゴウケイ</t>
    </rPh>
    <rPh sb="7" eb="9">
      <t>スウリョウ</t>
    </rPh>
    <phoneticPr fontId="2"/>
  </si>
  <si>
    <t>円</t>
    <rPh sb="0" eb="1">
      <t>エン</t>
    </rPh>
    <phoneticPr fontId="2"/>
  </si>
  <si>
    <t>5.9円</t>
    <rPh sb="3" eb="4">
      <t>エン</t>
    </rPh>
    <phoneticPr fontId="2"/>
  </si>
  <si>
    <t>8.4円</t>
    <rPh sb="3" eb="4">
      <t>エン</t>
    </rPh>
    <phoneticPr fontId="2"/>
  </si>
  <si>
    <t>8.2円</t>
    <rPh sb="3" eb="4">
      <t>エン</t>
    </rPh>
    <phoneticPr fontId="2"/>
  </si>
  <si>
    <t>補助金額</t>
    <rPh sb="0" eb="2">
      <t>ホジョ</t>
    </rPh>
    <rPh sb="2" eb="4">
      <t>キンガク</t>
    </rPh>
    <phoneticPr fontId="2"/>
  </si>
  <si>
    <t>②</t>
    <phoneticPr fontId="2"/>
  </si>
  <si>
    <t>※1,000円未満切捨て</t>
    <rPh sb="6" eb="7">
      <t>エン</t>
    </rPh>
    <rPh sb="7" eb="9">
      <t>ミマン</t>
    </rPh>
    <rPh sb="9" eb="11">
      <t>キリス</t>
    </rPh>
    <phoneticPr fontId="2"/>
  </si>
  <si>
    <t>※上限250,000円</t>
    <rPh sb="1" eb="3">
      <t>ジョウゲン</t>
    </rPh>
    <rPh sb="10" eb="11">
      <t>エン</t>
    </rPh>
    <phoneticPr fontId="2"/>
  </si>
  <si>
    <t>③</t>
    <phoneticPr fontId="2"/>
  </si>
  <si>
    <t>軽　　油</t>
    <rPh sb="0" eb="1">
      <t>ケイ</t>
    </rPh>
    <rPh sb="3" eb="4">
      <t>アブラ</t>
    </rPh>
    <phoneticPr fontId="2"/>
  </si>
  <si>
    <t>重　　油</t>
    <rPh sb="0" eb="1">
      <t>ジュウ</t>
    </rPh>
    <rPh sb="3" eb="4">
      <t>アブラ</t>
    </rPh>
    <phoneticPr fontId="2"/>
  </si>
  <si>
    <t>灯　　油</t>
    <rPh sb="0" eb="1">
      <t>ヒ</t>
    </rPh>
    <rPh sb="3" eb="4">
      <t>アブラ</t>
    </rPh>
    <phoneticPr fontId="2"/>
  </si>
  <si>
    <t>↓</t>
    <phoneticPr fontId="2"/>
  </si>
  <si>
    <t>４～５月分</t>
    <rPh sb="3" eb="4">
      <t>ガツ</t>
    </rPh>
    <rPh sb="4" eb="5">
      <t>ブン</t>
    </rPh>
    <phoneticPr fontId="2"/>
  </si>
  <si>
    <t>補助申請金額</t>
    <rPh sb="0" eb="2">
      <t>ホジョ</t>
    </rPh>
    <rPh sb="2" eb="4">
      <t>シンセイ</t>
    </rPh>
    <rPh sb="4" eb="6">
      <t>キンガク</t>
    </rPh>
    <phoneticPr fontId="2"/>
  </si>
  <si>
    <t>合　　　計 (②）</t>
    <rPh sb="0" eb="1">
      <t>ゴウ</t>
    </rPh>
    <rPh sb="4" eb="5">
      <t>ケイ</t>
    </rPh>
    <phoneticPr fontId="2"/>
  </si>
  <si>
    <t>（１）補助対象金額　算出表（６～11月分）</t>
    <rPh sb="3" eb="5">
      <t>ホジョ</t>
    </rPh>
    <rPh sb="5" eb="7">
      <t>タイショウ</t>
    </rPh>
    <rPh sb="7" eb="9">
      <t>キンガク</t>
    </rPh>
    <rPh sb="10" eb="12">
      <t>サンシュツ</t>
    </rPh>
    <rPh sb="12" eb="13">
      <t>ヒョウ</t>
    </rPh>
    <rPh sb="18" eb="19">
      <t>ガツ</t>
    </rPh>
    <rPh sb="19" eb="20">
      <t>ブン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</si>
  <si>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</si>
  <si>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</si>
  <si>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8月</t>
    <rPh sb="1" eb="2">
      <t>ガツ</t>
    </rPh>
    <phoneticPr fontId="2"/>
  </si>
  <si>
    <t>９月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</si>
  <si>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</si>
  <si>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</si>
  <si>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8円</t>
    <rPh sb="1" eb="2">
      <t>エン</t>
    </rPh>
    <phoneticPr fontId="2"/>
  </si>
  <si>
    <t>3.7
円</t>
    <rPh sb="4" eb="5">
      <t>エン</t>
    </rPh>
    <phoneticPr fontId="2"/>
  </si>
  <si>
    <t>2.5
円</t>
    <rPh sb="4" eb="5">
      <t>エン</t>
    </rPh>
    <phoneticPr fontId="2"/>
  </si>
  <si>
    <t>６～11月
合計数量
（④）</t>
    <rPh sb="4" eb="5">
      <t>ガツ</t>
    </rPh>
    <rPh sb="6" eb="8">
      <t>ゴウケイ</t>
    </rPh>
    <rPh sb="8" eb="10">
      <t>スウリョウ</t>
    </rPh>
    <phoneticPr fontId="2"/>
  </si>
  <si>
    <t>補助金算出式（基準値×④）</t>
    <rPh sb="0" eb="3">
      <t>ホジョキン</t>
    </rPh>
    <rPh sb="3" eb="5">
      <t>サンシュツ</t>
    </rPh>
    <rPh sb="5" eb="6">
      <t>シキ</t>
    </rPh>
    <rPh sb="7" eb="10">
      <t>キジュンチ</t>
    </rPh>
    <phoneticPr fontId="2"/>
  </si>
  <si>
    <t>合　計 (⑤）</t>
    <rPh sb="0" eb="1">
      <t>ゴウ</t>
    </rPh>
    <rPh sb="2" eb="3">
      <t>ケイ</t>
    </rPh>
    <phoneticPr fontId="2"/>
  </si>
  <si>
    <t>⑤</t>
    <phoneticPr fontId="2"/>
  </si>
  <si>
    <t>⑥</t>
    <phoneticPr fontId="2"/>
  </si>
  <si>
    <t>＝</t>
    <phoneticPr fontId="2"/>
  </si>
  <si>
    <t>６～11月分</t>
    <rPh sb="4" eb="5">
      <t>ガツ</t>
    </rPh>
    <rPh sb="5" eb="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</si>
</sst>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;[Red]\-#,##0.000"/>
    <numFmt numFmtId="177" formatCode="0.00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5" xfId="0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176" fontId="3" fillId="0" borderId="4" xfId="1" applyNumberFormat="1" applyFont="1" applyBorder="1">
      <alignment vertical="center"/>
    </xf>
    <xf numFmtId="176" fontId="5" fillId="0" borderId="7" xfId="1" applyNumberFormat="1" applyFont="1" applyBorder="1">
      <alignment vertical="center"/>
    </xf>
    <xf numFmtId="38" fontId="6" fillId="0" borderId="0" xfId="1" applyFont="1" applyBorder="1">
      <alignment vertical="center"/>
    </xf>
    <xf numFmtId="0" fontId="3" fillId="0" borderId="11" xfId="0" applyFont="1" applyBorder="1">
      <alignment vertical="center"/>
    </xf>
    <xf numFmtId="0" fontId="7" fillId="0" borderId="10" xfId="0" applyFont="1" applyBorder="1">
      <alignment vertical="center"/>
    </xf>
    <xf numFmtId="0" fontId="0" fillId="0" borderId="0" xfId="0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76" fontId="3" fillId="0" borderId="4" xfId="1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5" workbookViewId="0">
      <selection activeCell="R15" sqref="R15"/>
    </sheetView>
  </sheetViews>
  <sheetFormatPr defaultRowHeight="18.75" x14ac:dyDescent="0.4"/>
  <cols>
    <col min="3" max="3" width="2.625" customWidth="1"/>
    <col min="5" max="5" width="2.625" customWidth="1"/>
    <col min="7" max="7" width="2.625" customWidth="1"/>
    <col min="9" max="9" width="2.625" customWidth="1"/>
    <col min="11" max="12" width="2.625" customWidth="1"/>
    <col min="13" max="13" width="12" customWidth="1"/>
    <col min="14" max="14" width="2.625" customWidth="1"/>
    <col min="16" max="16" width="12.5" customWidth="1"/>
    <col min="17" max="17" width="2.625" customWidth="1"/>
  </cols>
  <sheetData>
    <row r="1" spans="1:17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4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4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47.25" customHeight="1" x14ac:dyDescent="0.4">
      <c r="A7" s="3"/>
      <c r="B7" s="16" t="s">
        <v>3</v>
      </c>
      <c r="C7" s="15"/>
      <c r="D7" s="16" t="s">
        <v>4</v>
      </c>
      <c r="E7" s="15"/>
      <c r="F7" s="25" t="s">
        <v>10</v>
      </c>
      <c r="G7" s="25"/>
      <c r="H7" s="19" t="s">
        <v>5</v>
      </c>
      <c r="I7" s="19"/>
      <c r="J7" s="19"/>
      <c r="K7" s="19"/>
      <c r="L7" s="19"/>
      <c r="M7" s="19"/>
      <c r="N7" s="19"/>
      <c r="O7" s="19" t="s">
        <v>15</v>
      </c>
      <c r="P7" s="19"/>
      <c r="Q7" s="19"/>
    </row>
    <row r="8" spans="1:17" ht="18.75" customHeight="1" x14ac:dyDescent="0.4">
      <c r="A8" s="19" t="s">
        <v>9</v>
      </c>
      <c r="B8" s="14"/>
      <c r="C8" s="15" t="s">
        <v>8</v>
      </c>
      <c r="D8" s="14"/>
      <c r="E8" s="15" t="s">
        <v>8</v>
      </c>
      <c r="F8" s="14">
        <f>B8+D8</f>
        <v>0</v>
      </c>
      <c r="G8" s="15" t="s">
        <v>8</v>
      </c>
      <c r="H8" s="16" t="s">
        <v>6</v>
      </c>
      <c r="I8" s="17" t="s">
        <v>7</v>
      </c>
      <c r="J8" s="18">
        <f>F8</f>
        <v>0</v>
      </c>
      <c r="K8" s="17" t="s">
        <v>8</v>
      </c>
      <c r="L8" s="21" t="s">
        <v>42</v>
      </c>
      <c r="M8" s="23">
        <f>J8*6</f>
        <v>0</v>
      </c>
      <c r="N8" s="15" t="s">
        <v>11</v>
      </c>
      <c r="O8" s="4" t="s">
        <v>16</v>
      </c>
      <c r="P8" s="9">
        <f>M16</f>
        <v>0</v>
      </c>
      <c r="Q8" s="5" t="s">
        <v>11</v>
      </c>
    </row>
    <row r="9" spans="1:17" ht="18.75" customHeight="1" x14ac:dyDescent="0.4">
      <c r="A9" s="19"/>
      <c r="B9" s="14"/>
      <c r="C9" s="15"/>
      <c r="D9" s="14"/>
      <c r="E9" s="15"/>
      <c r="F9" s="14"/>
      <c r="G9" s="15"/>
      <c r="H9" s="16"/>
      <c r="I9" s="17"/>
      <c r="J9" s="18"/>
      <c r="K9" s="17"/>
      <c r="L9" s="22"/>
      <c r="M9" s="23"/>
      <c r="N9" s="15"/>
      <c r="O9" s="28" t="s">
        <v>23</v>
      </c>
      <c r="P9" s="28"/>
      <c r="Q9" s="28"/>
    </row>
    <row r="10" spans="1:17" x14ac:dyDescent="0.4">
      <c r="A10" s="19" t="s">
        <v>20</v>
      </c>
      <c r="B10" s="14"/>
      <c r="C10" s="15" t="s">
        <v>8</v>
      </c>
      <c r="D10" s="14"/>
      <c r="E10" s="15" t="s">
        <v>8</v>
      </c>
      <c r="F10" s="14">
        <f>B10+D10</f>
        <v>0</v>
      </c>
      <c r="G10" s="15" t="s">
        <v>8</v>
      </c>
      <c r="H10" s="16" t="s">
        <v>12</v>
      </c>
      <c r="I10" s="17" t="s">
        <v>7</v>
      </c>
      <c r="J10" s="18">
        <f>F10</f>
        <v>0</v>
      </c>
      <c r="K10" s="17" t="s">
        <v>8</v>
      </c>
      <c r="L10" s="21" t="s">
        <v>42</v>
      </c>
      <c r="M10" s="20">
        <f>J10*5.9</f>
        <v>0</v>
      </c>
      <c r="N10" s="15" t="s">
        <v>11</v>
      </c>
      <c r="O10" s="29" t="s">
        <v>17</v>
      </c>
      <c r="P10" s="29"/>
      <c r="Q10" s="29"/>
    </row>
    <row r="11" spans="1:17" ht="18.75" customHeight="1" x14ac:dyDescent="0.4">
      <c r="A11" s="19"/>
      <c r="B11" s="14"/>
      <c r="C11" s="15"/>
      <c r="D11" s="14"/>
      <c r="E11" s="15"/>
      <c r="F11" s="14"/>
      <c r="G11" s="15"/>
      <c r="H11" s="16"/>
      <c r="I11" s="17"/>
      <c r="J11" s="18"/>
      <c r="K11" s="17"/>
      <c r="L11" s="22"/>
      <c r="M11" s="20"/>
      <c r="N11" s="15"/>
      <c r="O11" s="29" t="s">
        <v>18</v>
      </c>
      <c r="P11" s="29"/>
      <c r="Q11" s="29"/>
    </row>
    <row r="12" spans="1:17" x14ac:dyDescent="0.4">
      <c r="A12" s="19" t="s">
        <v>21</v>
      </c>
      <c r="B12" s="14"/>
      <c r="C12" s="15" t="s">
        <v>8</v>
      </c>
      <c r="D12" s="14"/>
      <c r="E12" s="15" t="s">
        <v>8</v>
      </c>
      <c r="F12" s="14">
        <f t="shared" ref="F12" si="0">B12+D12</f>
        <v>0</v>
      </c>
      <c r="G12" s="15" t="s">
        <v>8</v>
      </c>
      <c r="H12" s="16" t="s">
        <v>13</v>
      </c>
      <c r="I12" s="17" t="s">
        <v>7</v>
      </c>
      <c r="J12" s="18">
        <f>F12</f>
        <v>0</v>
      </c>
      <c r="K12" s="17" t="s">
        <v>8</v>
      </c>
      <c r="L12" s="21" t="s">
        <v>42</v>
      </c>
      <c r="M12" s="18">
        <f>J12*8.4</f>
        <v>0</v>
      </c>
      <c r="N12" s="15" t="s">
        <v>11</v>
      </c>
      <c r="O12" s="28" t="s">
        <v>23</v>
      </c>
      <c r="P12" s="28"/>
      <c r="Q12" s="28"/>
    </row>
    <row r="13" spans="1:17" ht="18.75" customHeight="1" x14ac:dyDescent="0.4">
      <c r="A13" s="19"/>
      <c r="B13" s="14"/>
      <c r="C13" s="15"/>
      <c r="D13" s="14"/>
      <c r="E13" s="15"/>
      <c r="F13" s="14"/>
      <c r="G13" s="15"/>
      <c r="H13" s="16"/>
      <c r="I13" s="17"/>
      <c r="J13" s="18"/>
      <c r="K13" s="17"/>
      <c r="L13" s="22"/>
      <c r="M13" s="18"/>
      <c r="N13" s="15"/>
      <c r="O13" s="12" t="s">
        <v>19</v>
      </c>
      <c r="P13" s="10">
        <f>ROUNDDOWN(P8,-3)</f>
        <v>0</v>
      </c>
      <c r="Q13" s="11" t="s">
        <v>11</v>
      </c>
    </row>
    <row r="14" spans="1:17" x14ac:dyDescent="0.4">
      <c r="A14" s="19" t="s">
        <v>22</v>
      </c>
      <c r="B14" s="14"/>
      <c r="C14" s="15" t="s">
        <v>8</v>
      </c>
      <c r="D14" s="14"/>
      <c r="E14" s="15" t="s">
        <v>8</v>
      </c>
      <c r="F14" s="14">
        <f>B14+D14</f>
        <v>0</v>
      </c>
      <c r="G14" s="15" t="s">
        <v>8</v>
      </c>
      <c r="H14" s="16" t="s">
        <v>14</v>
      </c>
      <c r="I14" s="17" t="s">
        <v>7</v>
      </c>
      <c r="J14" s="18">
        <f>F14</f>
        <v>0</v>
      </c>
      <c r="K14" s="17" t="s">
        <v>8</v>
      </c>
      <c r="L14" s="21" t="s">
        <v>42</v>
      </c>
      <c r="M14" s="18">
        <f>J14*8.2</f>
        <v>0</v>
      </c>
      <c r="N14" s="15" t="s">
        <v>11</v>
      </c>
      <c r="O14" s="27" t="s">
        <v>24</v>
      </c>
      <c r="P14" s="27"/>
      <c r="Q14" s="27"/>
    </row>
    <row r="15" spans="1:17" x14ac:dyDescent="0.4">
      <c r="A15" s="19"/>
      <c r="B15" s="14"/>
      <c r="C15" s="15"/>
      <c r="D15" s="14"/>
      <c r="E15" s="15"/>
      <c r="F15" s="14"/>
      <c r="G15" s="15"/>
      <c r="H15" s="16"/>
      <c r="I15" s="17"/>
      <c r="J15" s="18"/>
      <c r="K15" s="17"/>
      <c r="L15" s="22"/>
      <c r="M15" s="18"/>
      <c r="N15" s="15"/>
      <c r="O15" s="26" t="s">
        <v>25</v>
      </c>
      <c r="P15" s="26"/>
      <c r="Q15" s="26"/>
    </row>
    <row r="16" spans="1:17" x14ac:dyDescent="0.4">
      <c r="A16" s="2"/>
      <c r="B16" s="2"/>
      <c r="C16" s="2"/>
      <c r="D16" s="2"/>
      <c r="E16" s="2"/>
      <c r="F16" s="2"/>
      <c r="G16" s="2"/>
      <c r="H16" s="19" t="s">
        <v>26</v>
      </c>
      <c r="I16" s="19"/>
      <c r="J16" s="16"/>
      <c r="K16" s="6"/>
      <c r="L16" s="6"/>
      <c r="M16" s="8">
        <f>SUM(M8:M15)</f>
        <v>0</v>
      </c>
      <c r="N16" s="7" t="s">
        <v>11</v>
      </c>
      <c r="O16" s="2"/>
      <c r="P16" s="2"/>
      <c r="Q16" s="2"/>
    </row>
    <row r="18" spans="13:13" x14ac:dyDescent="0.4">
      <c r="M18" s="13"/>
    </row>
  </sheetData>
  <mergeCells count="69">
    <mergeCell ref="O11:Q11"/>
    <mergeCell ref="N10:N11"/>
    <mergeCell ref="O10:Q10"/>
    <mergeCell ref="O9:Q9"/>
    <mergeCell ref="N8:N9"/>
    <mergeCell ref="O15:Q15"/>
    <mergeCell ref="N14:N15"/>
    <mergeCell ref="O14:Q14"/>
    <mergeCell ref="H16:J16"/>
    <mergeCell ref="N12:N13"/>
    <mergeCell ref="O12:Q12"/>
    <mergeCell ref="M12:M13"/>
    <mergeCell ref="K12:K13"/>
    <mergeCell ref="M14:M15"/>
    <mergeCell ref="K14:K15"/>
    <mergeCell ref="L12:L13"/>
    <mergeCell ref="L14:L15"/>
    <mergeCell ref="A3:Q3"/>
    <mergeCell ref="B7:C7"/>
    <mergeCell ref="D7:E7"/>
    <mergeCell ref="F7:G7"/>
    <mergeCell ref="H7:N7"/>
    <mergeCell ref="O7:Q7"/>
    <mergeCell ref="M8:M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10:M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</mergeCells>
  <phoneticPr fontId="2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A4" workbookViewId="0">
      <selection activeCell="W15" sqref="W15:Y15"/>
    </sheetView>
  </sheetViews>
  <sheetFormatPr defaultRowHeight="18.75" x14ac:dyDescent="0.4"/>
  <cols>
    <col min="1" max="1" width="7.875" customWidth="1"/>
    <col min="2" max="2" width="7.625" customWidth="1"/>
    <col min="3" max="3" width="1.25" customWidth="1"/>
    <col min="4" max="4" width="7.625" customWidth="1"/>
    <col min="5" max="5" width="1.25" customWidth="1"/>
    <col min="6" max="6" width="7.625" customWidth="1"/>
    <col min="7" max="7" width="1.25" customWidth="1"/>
    <col min="8" max="8" width="7.625" customWidth="1"/>
    <col min="9" max="9" width="1.25" customWidth="1"/>
    <col min="10" max="10" width="7.625" customWidth="1"/>
    <col min="11" max="11" width="1.25" customWidth="1"/>
    <col min="12" max="12" width="7.75" customWidth="1"/>
    <col min="13" max="13" width="1.25" customWidth="1"/>
    <col min="14" max="14" width="9.25" customWidth="1"/>
    <col min="15" max="15" width="1.25" customWidth="1"/>
    <col min="16" max="16" width="3.875" customWidth="1"/>
    <col min="17" max="17" width="2" customWidth="1"/>
    <col min="18" max="18" width="8" customWidth="1"/>
    <col min="19" max="20" width="1.25" customWidth="1"/>
    <col min="21" max="21" width="10.875" customWidth="1"/>
    <col min="22" max="22" width="2.25" customWidth="1"/>
    <col min="23" max="23" width="2.5" customWidth="1"/>
    <col min="24" max="24" width="13.75" customWidth="1"/>
    <col min="25" max="25" width="3.25" customWidth="1"/>
  </cols>
  <sheetData>
    <row r="1" spans="1:25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5" x14ac:dyDescent="0.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5" x14ac:dyDescent="0.4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5" x14ac:dyDescent="0.4">
      <c r="A5" s="2" t="s">
        <v>27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5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5" ht="34.5" customHeight="1" x14ac:dyDescent="0.4">
      <c r="A7" s="3"/>
      <c r="B7" s="16" t="s">
        <v>28</v>
      </c>
      <c r="C7" s="15"/>
      <c r="D7" s="16" t="s">
        <v>29</v>
      </c>
      <c r="E7" s="15"/>
      <c r="F7" s="16" t="s">
        <v>30</v>
      </c>
      <c r="G7" s="15"/>
      <c r="H7" s="16" t="s">
        <v>31</v>
      </c>
      <c r="I7" s="15"/>
      <c r="J7" s="16" t="s">
        <v>32</v>
      </c>
      <c r="K7" s="15"/>
      <c r="L7" s="16" t="s">
        <v>33</v>
      </c>
      <c r="M7" s="15"/>
      <c r="N7" s="34" t="s">
        <v>37</v>
      </c>
      <c r="O7" s="34"/>
      <c r="P7" s="19" t="s">
        <v>38</v>
      </c>
      <c r="Q7" s="19"/>
      <c r="R7" s="19"/>
      <c r="S7" s="19"/>
      <c r="T7" s="19"/>
      <c r="U7" s="19"/>
      <c r="V7" s="19"/>
      <c r="W7" s="19" t="s">
        <v>15</v>
      </c>
      <c r="X7" s="19"/>
      <c r="Y7" s="19"/>
    </row>
    <row r="8" spans="1:25" x14ac:dyDescent="0.4">
      <c r="A8" s="19" t="s">
        <v>9</v>
      </c>
      <c r="B8" s="14"/>
      <c r="C8" s="15" t="s">
        <v>8</v>
      </c>
      <c r="D8" s="14"/>
      <c r="E8" s="15" t="s">
        <v>8</v>
      </c>
      <c r="F8" s="14"/>
      <c r="G8" s="15" t="s">
        <v>8</v>
      </c>
      <c r="H8" s="14"/>
      <c r="I8" s="15" t="s">
        <v>8</v>
      </c>
      <c r="J8" s="14"/>
      <c r="K8" s="15" t="s">
        <v>8</v>
      </c>
      <c r="L8" s="14"/>
      <c r="M8" s="15" t="s">
        <v>8</v>
      </c>
      <c r="N8" s="14">
        <f>SUM(B8:L8)</f>
        <v>0</v>
      </c>
      <c r="O8" s="15" t="s">
        <v>8</v>
      </c>
      <c r="P8" s="33" t="s">
        <v>35</v>
      </c>
      <c r="Q8" s="17" t="s">
        <v>7</v>
      </c>
      <c r="R8" s="18">
        <f>N8</f>
        <v>0</v>
      </c>
      <c r="S8" s="17" t="s">
        <v>8</v>
      </c>
      <c r="T8" s="21" t="s">
        <v>42</v>
      </c>
      <c r="U8" s="20">
        <f>R8*3.7</f>
        <v>0</v>
      </c>
      <c r="V8" s="15" t="s">
        <v>11</v>
      </c>
      <c r="W8" s="4" t="s">
        <v>40</v>
      </c>
      <c r="X8" s="9">
        <f>S16</f>
        <v>0</v>
      </c>
      <c r="Y8" s="5" t="s">
        <v>11</v>
      </c>
    </row>
    <row r="9" spans="1:25" x14ac:dyDescent="0.4">
      <c r="A9" s="19"/>
      <c r="B9" s="14"/>
      <c r="C9" s="15"/>
      <c r="D9" s="14"/>
      <c r="E9" s="15"/>
      <c r="F9" s="14"/>
      <c r="G9" s="15"/>
      <c r="H9" s="14"/>
      <c r="I9" s="15"/>
      <c r="J9" s="14"/>
      <c r="K9" s="15"/>
      <c r="L9" s="14"/>
      <c r="M9" s="15"/>
      <c r="N9" s="14"/>
      <c r="O9" s="15"/>
      <c r="P9" s="32"/>
      <c r="Q9" s="17"/>
      <c r="R9" s="18"/>
      <c r="S9" s="17"/>
      <c r="T9" s="22"/>
      <c r="U9" s="20"/>
      <c r="V9" s="15"/>
      <c r="W9" s="28" t="s">
        <v>23</v>
      </c>
      <c r="X9" s="28"/>
      <c r="Y9" s="28"/>
    </row>
    <row r="10" spans="1:25" x14ac:dyDescent="0.4">
      <c r="A10" s="19" t="s">
        <v>20</v>
      </c>
      <c r="B10" s="14"/>
      <c r="C10" s="15" t="s">
        <v>8</v>
      </c>
      <c r="D10" s="14"/>
      <c r="E10" s="15" t="s">
        <v>8</v>
      </c>
      <c r="F10" s="14"/>
      <c r="G10" s="15" t="s">
        <v>8</v>
      </c>
      <c r="H10" s="14"/>
      <c r="I10" s="15" t="s">
        <v>8</v>
      </c>
      <c r="J10" s="14"/>
      <c r="K10" s="15" t="s">
        <v>8</v>
      </c>
      <c r="L10" s="14"/>
      <c r="M10" s="15" t="s">
        <v>8</v>
      </c>
      <c r="N10" s="14">
        <f t="shared" ref="N10" si="0">SUM(B10:L10)</f>
        <v>0</v>
      </c>
      <c r="O10" s="15" t="s">
        <v>8</v>
      </c>
      <c r="P10" s="33" t="s">
        <v>35</v>
      </c>
      <c r="Q10" s="17" t="s">
        <v>7</v>
      </c>
      <c r="R10" s="18">
        <f>N10</f>
        <v>0</v>
      </c>
      <c r="S10" s="17" t="s">
        <v>8</v>
      </c>
      <c r="T10" s="21" t="s">
        <v>42</v>
      </c>
      <c r="U10" s="20">
        <f>R10*3.7</f>
        <v>0</v>
      </c>
      <c r="V10" s="15" t="s">
        <v>11</v>
      </c>
      <c r="W10" s="29" t="s">
        <v>17</v>
      </c>
      <c r="X10" s="29"/>
      <c r="Y10" s="29"/>
    </row>
    <row r="11" spans="1:25" x14ac:dyDescent="0.4">
      <c r="A11" s="19"/>
      <c r="B11" s="14"/>
      <c r="C11" s="15"/>
      <c r="D11" s="14"/>
      <c r="E11" s="15"/>
      <c r="F11" s="14"/>
      <c r="G11" s="15"/>
      <c r="H11" s="14"/>
      <c r="I11" s="15"/>
      <c r="J11" s="14"/>
      <c r="K11" s="15"/>
      <c r="L11" s="14"/>
      <c r="M11" s="15"/>
      <c r="N11" s="14"/>
      <c r="O11" s="15"/>
      <c r="P11" s="32"/>
      <c r="Q11" s="17"/>
      <c r="R11" s="18"/>
      <c r="S11" s="17"/>
      <c r="T11" s="22"/>
      <c r="U11" s="20"/>
      <c r="V11" s="15"/>
      <c r="W11" s="29" t="s">
        <v>18</v>
      </c>
      <c r="X11" s="29"/>
      <c r="Y11" s="29"/>
    </row>
    <row r="12" spans="1:25" x14ac:dyDescent="0.4">
      <c r="A12" s="19" t="s">
        <v>21</v>
      </c>
      <c r="B12" s="14"/>
      <c r="C12" s="15" t="s">
        <v>8</v>
      </c>
      <c r="D12" s="14"/>
      <c r="E12" s="15" t="s">
        <v>8</v>
      </c>
      <c r="F12" s="14"/>
      <c r="G12" s="15" t="s">
        <v>8</v>
      </c>
      <c r="H12" s="14"/>
      <c r="I12" s="15" t="s">
        <v>8</v>
      </c>
      <c r="J12" s="14"/>
      <c r="K12" s="15" t="s">
        <v>8</v>
      </c>
      <c r="L12" s="14"/>
      <c r="M12" s="15" t="s">
        <v>8</v>
      </c>
      <c r="N12" s="14">
        <f t="shared" ref="N12" si="1">SUM(B12:L12)</f>
        <v>0</v>
      </c>
      <c r="O12" s="15" t="s">
        <v>8</v>
      </c>
      <c r="P12" s="33" t="s">
        <v>36</v>
      </c>
      <c r="Q12" s="17" t="s">
        <v>7</v>
      </c>
      <c r="R12" s="18">
        <f>N12</f>
        <v>0</v>
      </c>
      <c r="S12" s="17" t="s">
        <v>8</v>
      </c>
      <c r="T12" s="21" t="s">
        <v>42</v>
      </c>
      <c r="U12" s="31">
        <f>R12*2.5</f>
        <v>0</v>
      </c>
      <c r="V12" s="15" t="s">
        <v>11</v>
      </c>
      <c r="W12" s="28" t="s">
        <v>23</v>
      </c>
      <c r="X12" s="28"/>
      <c r="Y12" s="28"/>
    </row>
    <row r="13" spans="1:25" x14ac:dyDescent="0.4">
      <c r="A13" s="19"/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32"/>
      <c r="Q13" s="17"/>
      <c r="R13" s="18"/>
      <c r="S13" s="17"/>
      <c r="T13" s="22"/>
      <c r="U13" s="31"/>
      <c r="V13" s="15"/>
      <c r="W13" s="12" t="s">
        <v>41</v>
      </c>
      <c r="X13" s="10">
        <f>ROUNDDOWN(X8,-3)</f>
        <v>0</v>
      </c>
      <c r="Y13" s="11" t="s">
        <v>11</v>
      </c>
    </row>
    <row r="14" spans="1:25" x14ac:dyDescent="0.4">
      <c r="A14" s="19" t="s">
        <v>22</v>
      </c>
      <c r="B14" s="14"/>
      <c r="C14" s="15" t="s">
        <v>8</v>
      </c>
      <c r="D14" s="14"/>
      <c r="E14" s="15" t="s">
        <v>8</v>
      </c>
      <c r="F14" s="14"/>
      <c r="G14" s="15" t="s">
        <v>8</v>
      </c>
      <c r="H14" s="14"/>
      <c r="I14" s="15" t="s">
        <v>8</v>
      </c>
      <c r="J14" s="14"/>
      <c r="K14" s="15" t="s">
        <v>8</v>
      </c>
      <c r="L14" s="14"/>
      <c r="M14" s="15" t="s">
        <v>8</v>
      </c>
      <c r="N14" s="14">
        <f t="shared" ref="N14" si="2">SUM(B14:L14)</f>
        <v>0</v>
      </c>
      <c r="O14" s="15" t="s">
        <v>8</v>
      </c>
      <c r="P14" s="32" t="s">
        <v>34</v>
      </c>
      <c r="Q14" s="17" t="s">
        <v>7</v>
      </c>
      <c r="R14" s="18">
        <f>N14</f>
        <v>0</v>
      </c>
      <c r="S14" s="17" t="s">
        <v>8</v>
      </c>
      <c r="T14" s="21" t="s">
        <v>42</v>
      </c>
      <c r="U14" s="31">
        <f>R14*8</f>
        <v>0</v>
      </c>
      <c r="V14" s="15" t="s">
        <v>11</v>
      </c>
      <c r="W14" s="27" t="s">
        <v>43</v>
      </c>
      <c r="X14" s="27"/>
      <c r="Y14" s="27"/>
    </row>
    <row r="15" spans="1:25" x14ac:dyDescent="0.4">
      <c r="A15" s="19"/>
      <c r="B15" s="14"/>
      <c r="C15" s="15"/>
      <c r="D15" s="14"/>
      <c r="E15" s="15"/>
      <c r="F15" s="14"/>
      <c r="G15" s="15"/>
      <c r="H15" s="14"/>
      <c r="I15" s="15"/>
      <c r="J15" s="14"/>
      <c r="K15" s="15"/>
      <c r="L15" s="14"/>
      <c r="M15" s="15"/>
      <c r="N15" s="14"/>
      <c r="O15" s="15"/>
      <c r="P15" s="32"/>
      <c r="Q15" s="17"/>
      <c r="R15" s="18"/>
      <c r="S15" s="17"/>
      <c r="T15" s="22"/>
      <c r="U15" s="31"/>
      <c r="V15" s="15"/>
      <c r="W15" s="26" t="s">
        <v>25</v>
      </c>
      <c r="X15" s="26"/>
      <c r="Y15" s="26"/>
    </row>
    <row r="16" spans="1:25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P16" s="19" t="s">
        <v>39</v>
      </c>
      <c r="Q16" s="19"/>
      <c r="R16" s="16"/>
      <c r="S16" s="30">
        <f>SUM(U8:U15)</f>
        <v>0</v>
      </c>
      <c r="T16" s="30"/>
      <c r="U16" s="30"/>
      <c r="V16" s="7" t="s">
        <v>11</v>
      </c>
      <c r="W16" s="1"/>
    </row>
  </sheetData>
  <mergeCells count="106">
    <mergeCell ref="D8:D9"/>
    <mergeCell ref="E8:E9"/>
    <mergeCell ref="N8:N9"/>
    <mergeCell ref="B7:C7"/>
    <mergeCell ref="D7:E7"/>
    <mergeCell ref="N7:O7"/>
    <mergeCell ref="P7:V7"/>
    <mergeCell ref="W7:Y7"/>
    <mergeCell ref="F7:G7"/>
    <mergeCell ref="T8:T9"/>
    <mergeCell ref="S10:S11"/>
    <mergeCell ref="U10:U11"/>
    <mergeCell ref="V10:V11"/>
    <mergeCell ref="W10:Y10"/>
    <mergeCell ref="W11:Y11"/>
    <mergeCell ref="V8:V9"/>
    <mergeCell ref="W9:Y9"/>
    <mergeCell ref="A10:A11"/>
    <mergeCell ref="B10:B11"/>
    <mergeCell ref="C10:C11"/>
    <mergeCell ref="D10:D11"/>
    <mergeCell ref="E10:E11"/>
    <mergeCell ref="N10:N11"/>
    <mergeCell ref="O10:O11"/>
    <mergeCell ref="P10:P11"/>
    <mergeCell ref="O8:O9"/>
    <mergeCell ref="P8:P9"/>
    <mergeCell ref="Q8:Q9"/>
    <mergeCell ref="R8:R9"/>
    <mergeCell ref="S8:S9"/>
    <mergeCell ref="U8:U9"/>
    <mergeCell ref="A8:A9"/>
    <mergeCell ref="B8:B9"/>
    <mergeCell ref="C8:C9"/>
    <mergeCell ref="D12:D13"/>
    <mergeCell ref="E12:E13"/>
    <mergeCell ref="N12:N13"/>
    <mergeCell ref="F12:F13"/>
    <mergeCell ref="G12:G13"/>
    <mergeCell ref="H12:H13"/>
    <mergeCell ref="I12:I13"/>
    <mergeCell ref="Q10:Q11"/>
    <mergeCell ref="R10:R11"/>
    <mergeCell ref="S14:S15"/>
    <mergeCell ref="U14:U15"/>
    <mergeCell ref="V14:V15"/>
    <mergeCell ref="W14:Y14"/>
    <mergeCell ref="W15:Y15"/>
    <mergeCell ref="V12:V13"/>
    <mergeCell ref="W12:Y12"/>
    <mergeCell ref="A14:A15"/>
    <mergeCell ref="B14:B15"/>
    <mergeCell ref="C14:C15"/>
    <mergeCell ref="D14:D15"/>
    <mergeCell ref="E14:E15"/>
    <mergeCell ref="N14:N15"/>
    <mergeCell ref="O14:O15"/>
    <mergeCell ref="P14:P15"/>
    <mergeCell ref="O12:O13"/>
    <mergeCell ref="P12:P13"/>
    <mergeCell ref="Q12:Q13"/>
    <mergeCell ref="R12:R13"/>
    <mergeCell ref="S12:S13"/>
    <mergeCell ref="U12:U13"/>
    <mergeCell ref="A12:A13"/>
    <mergeCell ref="B12:B13"/>
    <mergeCell ref="C12:C13"/>
    <mergeCell ref="K14:K15"/>
    <mergeCell ref="L14:L15"/>
    <mergeCell ref="M14:M15"/>
    <mergeCell ref="P16:R16"/>
    <mergeCell ref="J7:K7"/>
    <mergeCell ref="L7:M7"/>
    <mergeCell ref="J8:J9"/>
    <mergeCell ref="K8:K9"/>
    <mergeCell ref="L8:L9"/>
    <mergeCell ref="M8:M9"/>
    <mergeCell ref="J10:J11"/>
    <mergeCell ref="K10:K11"/>
    <mergeCell ref="L10:L11"/>
    <mergeCell ref="Q14:Q15"/>
    <mergeCell ref="R14:R15"/>
    <mergeCell ref="T10:T11"/>
    <mergeCell ref="T12:T13"/>
    <mergeCell ref="T14:T15"/>
    <mergeCell ref="A3:Y3"/>
    <mergeCell ref="F14:F15"/>
    <mergeCell ref="G14:G15"/>
    <mergeCell ref="H14:H15"/>
    <mergeCell ref="I14:I15"/>
    <mergeCell ref="S16:U16"/>
    <mergeCell ref="H7:I7"/>
    <mergeCell ref="F8:F9"/>
    <mergeCell ref="G8:G9"/>
    <mergeCell ref="H8:H9"/>
    <mergeCell ref="I8:I9"/>
    <mergeCell ref="F10:F11"/>
    <mergeCell ref="G10:G11"/>
    <mergeCell ref="H10:H11"/>
    <mergeCell ref="I10:I11"/>
    <mergeCell ref="M10:M11"/>
    <mergeCell ref="J12:J13"/>
    <mergeCell ref="K12:K13"/>
    <mergeCell ref="L12:L13"/>
    <mergeCell ref="M12:M13"/>
    <mergeCell ref="J14:J15"/>
  </mergeCells>
  <phoneticPr fontId="2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4-5月</vt:lpstr>
      <vt:lpstr>6-11月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2023-01-13T03:36:18Z</cp:lastPrinted>
  <dcterms:created xsi:type="dcterms:W3CDTF">2023-01-12T23:37:57Z</dcterms:created>
  <dcterms:modified xsi:type="dcterms:W3CDTF">2023-01-13T05:38:16Z</dcterms:modified>
</cp:coreProperties>
</file>